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dsumowanie eksportu" sheetId="1" r:id="rId4"/>
    <sheet name="Wydatki - WYDATKI SAMORZĄDU STU" sheetId="2" r:id="rId5"/>
  </sheets>
</workbook>
</file>

<file path=xl/sharedStrings.xml><?xml version="1.0" encoding="utf-8"?>
<sst xmlns="http://schemas.openxmlformats.org/spreadsheetml/2006/main" uniqueCount="121">
  <si>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</si>
  <si>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</si>
  <si>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</si>
  <si>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</si>
  <si>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Podsumowanie eksportu</t>
  </si>
  <si>
    <t>Tabela 1</t>
  </si>
  <si>
    <t>Wydatki</t>
  </si>
  <si>
    <t>WYDATKI SAMORZĄDU STUDENTÓW UP W ROKU 2021</t>
  </si>
  <si>
    <r>
      <rPr>
        <u val="single"/>
        <sz val="12"/>
        <color indexed="11"/>
        <rFont val="Helvetica Neue"/>
      </rPr>
      <t>Wydatki - WYDATKI SAMORZĄDU STU</t>
    </r>
  </si>
  <si>
    <t>Wydatki - WYDATKI SAMORZĄDU STU</t>
  </si>
  <si>
    <t>Wpływy - WPŁYWY SAMORZĄDU STUDE</t>
  </si>
  <si>
    <r>
      <rPr>
        <u val="single"/>
        <sz val="12"/>
        <color indexed="11"/>
        <rFont val="Helvetica Neue"/>
      </rPr>
      <t>Wpływy - WPŁYWY SAMORZĄDU STUDE</t>
    </r>
  </si>
  <si>
    <t>NAZWA WYDATKU</t>
  </si>
  <si>
    <t>Data</t>
  </si>
  <si>
    <t xml:space="preserve">Opis merytoryczny wydatku </t>
  </si>
  <si>
    <t xml:space="preserve">Uruchomione środki z Budżetu Zadaniowego Samorządu Studentów </t>
  </si>
  <si>
    <t xml:space="preserve">Przeniesione środki z pozycji w Budżecie Zadaniowym Samorządu Studentów </t>
  </si>
  <si>
    <t xml:space="preserve">Kwota wydatkowana </t>
  </si>
  <si>
    <t>Faktury potwierdzające wydatek</t>
  </si>
  <si>
    <t>Opieka edytorska nad czasopismem Samorządu Studentów UP "Student Scribit</t>
  </si>
  <si>
    <t xml:space="preserve">09.02.2021 r. </t>
  </si>
  <si>
    <t>Koszt opieki korektorskiej czasopisma – w tym poprawa w błędów pojawiających się w tekście (merytorycznych, stylistycznymi, ortograficznych i interpunkcyjnych), czuwanie nad przestrzeganiem praw autorskich oraz nadzór nad ostateczną wersją tekstu.</t>
  </si>
  <si>
    <t>———-</t>
  </si>
  <si>
    <t>Umowa o dzieło (Protokół konieczności: PRK2/2021/000119)</t>
  </si>
  <si>
    <t>Skład i łamanie czasopisma</t>
  </si>
  <si>
    <t>Koszt łamania czasopisma – w tym projektowanie okładek czasopisma, komponowanie ilustracji i zdjęć, łamanie tekstu, przygotowanie tekstu do druku, nadzór nad warstwą graficzną czasopisma.</t>
  </si>
  <si>
    <t>Umowa o dzieło (Protokół konieczności:PRK2/2021/000120)</t>
  </si>
  <si>
    <t>Zakup materiałów biurowych</t>
  </si>
  <si>
    <t xml:space="preserve">25.03.2021 r. </t>
  </si>
  <si>
    <t xml:space="preserve">Zakup materiałów biurowych </t>
  </si>
  <si>
    <t>Środki z pozycji „Koszty prowadzenie biura”</t>
  </si>
  <si>
    <t>Sygnatura faktury: RF/2021/002006 (Nr faktury:B/4508/2021)</t>
  </si>
  <si>
    <t>23.04.2021 r.</t>
  </si>
  <si>
    <t>Umowa o dzieło (Protokół konieczności PRK2/2021/000249)</t>
  </si>
  <si>
    <t>Umowa o dzieło (Protokół konieczności:PRK2/2021/000250)</t>
  </si>
  <si>
    <t>Organizacja wydarzenia ,,Dzień Ziemi"</t>
  </si>
  <si>
    <t xml:space="preserve">30.04.2021 r. </t>
  </si>
  <si>
    <t xml:space="preserve">Wydarzenie „Dzień Ziemi” było akcją o charakterze proekologicznym, współorganizowanym z Kołem Naukowym „Biosfera”. Akcja polegała na sadzeniu drzew na patio uczelni oraz na przeprowadzeniu wywiadów z uczestnikami przez Live.UP. </t>
  </si>
  <si>
    <t xml:space="preserve">1 000,00 zł </t>
  </si>
  <si>
    <t>Środki przeniesione z pozycji „Dzień Kobiet”</t>
  </si>
  <si>
    <t>Sygnatura faktur: RF/2021/003004 (Nr faktury:RA/21/178/W);                                   RF/2021/003006 (Nr faktury:FV/21/191/W)</t>
  </si>
  <si>
    <t>Wydruk czasopisma ,,Studens Scribit"</t>
  </si>
  <si>
    <t xml:space="preserve">10.05.2021 r. </t>
  </si>
  <si>
    <t>Wydruk czasopisma ,,Studens Scribit”.</t>
  </si>
  <si>
    <t xml:space="preserve">3000,00 zł </t>
  </si>
  <si>
    <t>Sygnatura faktury: RF/2021/004158 (Nr  faktury:7/2021).</t>
  </si>
  <si>
    <t>27.05.2021 r.</t>
  </si>
  <si>
    <t xml:space="preserve">Zakup artykułów biurowych oraz tonerów </t>
  </si>
  <si>
    <t xml:space="preserve">Sygnatura faktur: RF/2021/003591 (Nr  faktury:14/FV/21/009287);                              RF/2021/004275 (Nr  faktury:B/8985/2021) </t>
  </si>
  <si>
    <t>Udział w XXVI Krajowej Konferencji Parlamentu Studentów RP</t>
  </si>
  <si>
    <t xml:space="preserve">11.06.2021 r. </t>
  </si>
  <si>
    <t xml:space="preserve">XXVI Krajowej Konferencji Parlamentu Studentów RP wydarzenie organizowane na Politechnice Krakowskiej. Konferencja obejmowała panele szkoleniowe z zakresu funkcjonowania samorządów studenckich, prawnych zagadnień oraz z kompetencji miękkich. </t>
  </si>
  <si>
    <t xml:space="preserve">1 400,00 zł </t>
  </si>
  <si>
    <t>Środki z pozycji „Konferencje, szkolenia,”</t>
  </si>
  <si>
    <t>Sygnatura faktury: RF/2021/004222 (Nr faktury:XXVI KK 30/6/2021)</t>
  </si>
  <si>
    <t>Zjazd Forum Uniwersytetów Polskich</t>
  </si>
  <si>
    <t xml:space="preserve">21.06.2021 r. </t>
  </si>
  <si>
    <t>Zjazd Forum Uniwersytetów Polskich odbywał się w Katowicach. Zjazd obejmował obrady delegatów oraz panele szkoleniowe z zakresu ……….</t>
  </si>
  <si>
    <t xml:space="preserve">600 zł </t>
  </si>
  <si>
    <t>Sygnatura faktury: RF/2021/003995 (Nr faktury: 2110007089)                         Delegacja nr 2021/001</t>
  </si>
  <si>
    <t>Akademia PRSP #zaPROJEKTowani</t>
  </si>
  <si>
    <t xml:space="preserve">20.07.2021 r. </t>
  </si>
  <si>
    <t xml:space="preserve">Akademia PRSP #zaPROJEKTowani została zorganizowana na Akademii Pomorskiej w Słupsku. Akademia obejmowała tydzień paneli szkoleniowych z zakresu analizy ryzyka, zarządzania kryzysem, rozwiązywania sytuacji kryzysowych, przeprowadzania ewaluacji, rozwoju umiejętności graficzno - designerskich, sposobów pozyskiwania sponsorów, partnerów oraz patronatów itp.  </t>
  </si>
  <si>
    <t xml:space="preserve">2 000,00 zł </t>
  </si>
  <si>
    <t>Sygnatura faktury:RF/2021/005174 (Nr faktury:AKAD PSRP 14/8/2021)            Delegacja: 2021/002; 2021/003</t>
  </si>
  <si>
    <t xml:space="preserve">Zjazd Forum Uniwersytetów Polskich odbywał się pod postacią Uniwerek&amp;Met Camp. Zjazd obejmował obrady delegatów oraz szkolenia z zakresu zarządzania zespołem w czasie pandemii, komunikacji wewnętrznej, funkcjonowania samorządów studenckich itp. </t>
  </si>
  <si>
    <t xml:space="preserve">2 700,00 zł </t>
  </si>
  <si>
    <t>Środki przeniesione z pozycji „Wybory Najmilszych Studentów UP”</t>
  </si>
  <si>
    <t>Sygnatura faktury:RF/2021/005460 (Nr faktury:8512965561)                              Delegacja nr 2021/004; 2021/005; 2021/006; 2021/007</t>
  </si>
  <si>
    <t>ADAPCIAK 2021</t>
  </si>
  <si>
    <t xml:space="preserve">16.08.2021 r. </t>
  </si>
  <si>
    <t>Wyjazd szkoleniowo-adaptacyjny dla studentów roczników pierwszych.</t>
  </si>
  <si>
    <t xml:space="preserve">15 000,00 zł </t>
  </si>
  <si>
    <t>Środki z pozycji „Wyjazd Adaptacyjny” oraz środki przeniesione z pozycji „Wybory Najmilszych Studentów UP”</t>
  </si>
  <si>
    <t>Sygnatura faktur: RF/2021/005769 (Nr faktury: FVC2021/26158); RF/2021/005771(Nr faktury:341/9/2021); RF/2021/005852 (Nr faktury:11/09/2021); RF/2021/005854 (Nr faktury:9/09/2021);                           RF/2021/005958(Nr faktury: FV 21/09/2021); RF/2021/005959(Nr faktury:F100165); RF/2021/005968 (Nr faktury:FV-007708-20210909-0004).</t>
  </si>
  <si>
    <t>JUWENALIA KRAKOWSKIE 2021</t>
  </si>
  <si>
    <t>16.08.2021 r.</t>
  </si>
  <si>
    <t xml:space="preserve">Juwenalia Krakowskie organizowane we współpracy z Akademią Górniczo-Hutniczą, Politechniką Krakowską, Uniwersytetem Rolniczym, Akademią Wychowania Fizycznego. </t>
  </si>
  <si>
    <t xml:space="preserve">80 000,00 zł </t>
  </si>
  <si>
    <t>Środki z pozycji „Juwenalia UP”</t>
  </si>
  <si>
    <r>
      <rPr>
        <sz val="10"/>
        <color indexed="8"/>
        <rFont val="Charter Roman"/>
      </rPr>
      <t>Sygnatura faktur: RF/2021/006490 (Nr faktury:320/21); RF/2021/006491 (Nr faktury:FVAT/1730/09/2021); RF/2021/006660 (Nr faktury:FP/0001/10/21/K1); RF/2021/006661 (Nr faktury:2871/2021/FA/PA4); RF/2021/006662 (Nr faktury:57/9/2021); RF/2021/006765 (Nr faktury:14/10/2021); RF/2021/006778 (Nr faktury:2021/10/5); RF/2021/006779 (Nr faktury:3/A/9/2021); RF/2021/006780 (Nr faktury:822/9/2021/BL); RF/2021/006781 (Nr faktury:771/2021/A); RF/2021/006782 (Nr faktury:FV 3026/9/2021)</t>
    </r>
  </si>
  <si>
    <t>11.10.2021 r.</t>
  </si>
  <si>
    <t>Sygnatura faktur:RF/2021/007183 (Nr faktury:14/FV/21/01718); RF/2021/006953 (Nr faktury:B/14527/2021)</t>
  </si>
  <si>
    <t>Prowadzenie biura Samorządu Studentów</t>
  </si>
  <si>
    <t xml:space="preserve">20.09.2021 r. </t>
  </si>
  <si>
    <t xml:space="preserve">Prowadzenie biura Samorządu Studentów. Obsługa biura obejmuje m.in. zarządzanie korespondencja oraz dokumentacja, obsługę studentów, obsługę skrzynek pocztowych itp. </t>
  </si>
  <si>
    <t xml:space="preserve">Umowa zlecenie (Protokół konieczności: PRK2/2021/000498). Umowa obejmuje okres od 01.10.2021 r.  do 30.10.2021 r. </t>
  </si>
  <si>
    <t xml:space="preserve">13.10.2021 r. </t>
  </si>
  <si>
    <t xml:space="preserve">Zjazd Forum Uniwersytetów Polskich odbywał się na Uniwersytecie Marii Curie-Skłodowskiej w Lublinie. Zjazd obejmował obrady delegatów oraz szkolenia z zakresu jakości kształcenia. </t>
  </si>
  <si>
    <t>Sygnatura faktur:RF/2021/007485 (Nr faktury:2106002650)                 Delegacje:2021/008; 2021/009; 2021/010</t>
  </si>
  <si>
    <t>Zjazd Forum Uniwersytetów Polskich na UKSW w Warszawie</t>
  </si>
  <si>
    <t>04.11.2021 r.</t>
  </si>
  <si>
    <t xml:space="preserve">Zjazd Forum Uniwersytetów Polskich odbywał się na Uniwersytecie Kardynała Stefana Wyszyńskiego w Warszawie. Zjazd obejmował obrady delegatów oraz szkolenia z zakresu organizacji i kształtowania projektów. </t>
  </si>
  <si>
    <t xml:space="preserve">1 500,00 zł </t>
  </si>
  <si>
    <t>Środki przeniesione z pozycji „Bal Jesienny”</t>
  </si>
  <si>
    <r>
      <rPr>
        <sz val="10"/>
        <color indexed="8"/>
        <rFont val="Charter Roman"/>
      </rPr>
      <t xml:space="preserve">Numer faktury; faktura VAT nr: SKF /09/21/00074 </t>
    </r>
    <r>
      <rPr>
        <sz val="12"/>
        <color indexed="8"/>
        <rFont val="Times Roman"/>
      </rPr>
      <t xml:space="preserve">
</t>
    </r>
    <r>
      <rPr>
        <sz val="10"/>
        <color indexed="8"/>
        <rFont val="Charter Roman"/>
      </rPr>
      <t>. Delegacja: 2021/012; 2021/013</t>
    </r>
  </si>
  <si>
    <t>XXIX Konwent Przewodniczących Samorządów Studenckich</t>
  </si>
  <si>
    <t xml:space="preserve">04.11.2021 r. </t>
  </si>
  <si>
    <t xml:space="preserve">XXIX Konwent Przewodniczących Samorządów Studenckich organizowany przez Parlament Studentów Rzeczpospolitej Polskiej. Konwent zakładał szkolenia z zakresu systemu pomocy materialnej studentom oraz obrady delegatów. </t>
  </si>
  <si>
    <t>Sygnatura faktur:RF/2021/008160 (Nr faktury:KP XXIX 57/11/2021),                 Delegacja 2021/011</t>
  </si>
  <si>
    <t>od 01.10.2020 r. do 30.09.2021 r.</t>
  </si>
  <si>
    <t xml:space="preserve">Umowa zlecenie (Protokół konieczności: proto/2020/08/00002) (od 01.10.2020 r. do 30.09.2021 r.)                                            *Umowa obowiązywała od 01.10.2020 r. do 30.09.2021 r. Koszt prowadzenia biura w roku 2021 był pokrywany przez budżet ZSS 2021 </t>
  </si>
  <si>
    <t>08.11.2021r.</t>
  </si>
  <si>
    <t xml:space="preserve">Umowa zlecenie (Protokół konieczności  PRK2/2021/000762). Umowa obejmuje okres od 01.11.2021 r.  do 31.12.2021 r. </t>
  </si>
  <si>
    <t>Akcja DKMS</t>
  </si>
  <si>
    <t xml:space="preserve">01.12.2021 r. </t>
  </si>
  <si>
    <t>Wydarzenie o charakterze prozdrowotnym. Podczas wydarzenia studenci mogli zapisać się do bazy dawców szpiku DKMS</t>
  </si>
  <si>
    <t xml:space="preserve">300,00 zł </t>
  </si>
  <si>
    <t>Środki z pozycji „Maraton Pisania Listów Amnesty International”</t>
  </si>
  <si>
    <t xml:space="preserve">Środki w całości niewykorzystane </t>
  </si>
  <si>
    <t>Usługi telekomunikacyjne oraz internetowe</t>
  </si>
  <si>
    <t xml:space="preserve">Od 01.01.2021 r. do 31.12.2021 r. </t>
  </si>
  <si>
    <t xml:space="preserve">Koszt usług telekomunikacyjnych oraz internetowych </t>
  </si>
  <si>
    <r>
      <rPr>
        <b val="1"/>
        <sz val="10"/>
        <color indexed="8"/>
        <rFont val="Charter Roman"/>
      </rPr>
      <t xml:space="preserve">p5o-sz.t9.k2,9PO-10, UZSS </t>
    </r>
  </si>
  <si>
    <t xml:space="preserve">Koszt opłaty amortyzacyjnej </t>
  </si>
  <si>
    <t xml:space="preserve">Wydruki </t>
  </si>
  <si>
    <t xml:space="preserve">Koszt wydruków </t>
  </si>
  <si>
    <t>SUMA</t>
  </si>
  <si>
    <t>WPŁYWY SAMORZĄDU STUDENTÓW UP W ROKU 2021</t>
  </si>
  <si>
    <t>Opłata za wyjazd ,,Adapciak 2021”</t>
  </si>
  <si>
    <t xml:space="preserve">Wysokość Budżetu Zadaniowego Samorządu Studentów w roku 2021 wynosiła 174 637,00 zł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</si>
</sst>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&quot; &quot;[$zł-415]"/>
    <numFmt numFmtId="60" formatCode="mm.yyyy"/>
  </numFmts>
  <fonts count="14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sz val="13"/>
      <color indexed="8"/>
      <name val="Helvetica Neue"/>
    </font>
    <font>
      <b val="1"/>
      <sz val="10"/>
      <color indexed="15"/>
      <name val="Charter Roman"/>
    </font>
    <font>
      <b val="1"/>
      <sz val="10"/>
      <color indexed="8"/>
      <name val="Charter Roman"/>
    </font>
    <font>
      <sz val="10"/>
      <color indexed="8"/>
      <name val="Charter Roman"/>
    </font>
    <font>
      <b val="1"/>
      <sz val="11"/>
      <color indexed="8"/>
      <name val="Charter Roman"/>
    </font>
    <font>
      <sz val="12"/>
      <color indexed="8"/>
      <name val="Times Roman"/>
    </font>
    <font>
      <b val="1"/>
      <sz val="16"/>
      <color indexed="19"/>
      <name val="Charter Roman"/>
    </font>
    <font>
      <b val="1"/>
      <sz val="10"/>
      <color indexed="8"/>
      <name val="Helvetica Neue"/>
    </font>
    <font>
      <b val="1"/>
      <sz val="16"/>
      <color indexed="20"/>
      <name val="Helvetica Neue"/>
    </font>
    <font>
      <b val="1"/>
      <sz val="13"/>
      <color indexed="21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30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13"/>
      </right>
      <top/>
      <bottom/>
      <diagonal/>
    </border>
    <border>
      <left style="thin">
        <color indexed="14"/>
      </left>
      <right style="thin">
        <color indexed="17"/>
      </right>
      <top style="thin">
        <color indexed="17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4"/>
      </right>
      <top style="thin">
        <color indexed="17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4"/>
      </bottom>
      <diagonal/>
    </border>
    <border>
      <left style="thin">
        <color indexed="14"/>
      </left>
      <right style="thin">
        <color indexed="17"/>
      </right>
      <top style="thin">
        <color indexed="14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4"/>
      </top>
      <bottom style="thin">
        <color indexed="14"/>
      </bottom>
      <diagonal/>
    </border>
    <border>
      <left style="thin">
        <color indexed="17"/>
      </left>
      <right style="thin">
        <color indexed="14"/>
      </right>
      <top style="thin">
        <color indexed="17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7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4"/>
      </top>
      <bottom style="thin">
        <color indexed="17"/>
      </bottom>
      <diagonal/>
    </border>
    <border>
      <left style="thin">
        <color indexed="17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7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7"/>
      </bottom>
      <diagonal/>
    </border>
    <border>
      <left style="thin">
        <color indexed="14"/>
      </left>
      <right style="thin">
        <color indexed="13"/>
      </right>
      <top/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2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0" fontId="0" fillId="4" borderId="2" applyNumberFormat="0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1" fillId="4" borderId="5" applyNumberFormat="1" applyFont="1" applyFill="1" applyBorder="1" applyAlignment="1" applyProtection="0">
      <alignment horizontal="left" vertical="top" wrapText="1"/>
    </xf>
    <xf numFmtId="49" fontId="2" fillId="4" borderId="5" applyNumberFormat="1" applyFont="1" applyFill="1" applyBorder="1" applyAlignment="1" applyProtection="0">
      <alignment horizontal="left" vertical="top" wrapText="1"/>
    </xf>
    <xf numFmtId="49" fontId="1" fillId="2" borderId="5" applyNumberFormat="1" applyFont="1" applyFill="1" applyBorder="1" applyAlignment="1" applyProtection="0">
      <alignment horizontal="left" vertical="top" wrapText="1"/>
    </xf>
    <xf numFmtId="0" fontId="1" fillId="2" borderId="5" applyNumberFormat="0" applyFont="1" applyFill="1" applyBorder="1" applyAlignment="1" applyProtection="0">
      <alignment horizontal="left" vertical="top" wrapText="1"/>
    </xf>
    <xf numFmtId="0" fontId="1" fillId="3" borderId="5" applyNumberFormat="0" applyFont="1" applyFill="1" applyBorder="1" applyAlignment="1" applyProtection="0">
      <alignment horizontal="left" vertical="top" wrapText="1"/>
    </xf>
    <xf numFmtId="49" fontId="1" fillId="3" borderId="5" applyNumberFormat="1" applyFont="1" applyFill="1" applyBorder="1" applyAlignment="1" applyProtection="0">
      <alignment horizontal="left" vertical="top" wrapText="1"/>
    </xf>
    <xf numFmtId="49" fontId="3" fillId="3" borderId="5" applyNumberFormat="1" applyFont="1" applyFill="1" applyBorder="1" applyAlignment="1" applyProtection="0">
      <alignment horizontal="left"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0" fillId="4" borderId="8" applyNumberFormat="0" applyFont="1" applyFill="1" applyBorder="1" applyAlignment="1" applyProtection="0">
      <alignment vertical="top" wrapText="1"/>
    </xf>
    <xf numFmtId="0" fontId="1" fillId="3" borderId="9" applyNumberFormat="0" applyFont="1" applyFill="1" applyBorder="1" applyAlignment="1" applyProtection="0">
      <alignment horizontal="left" vertical="top" wrapText="1"/>
    </xf>
    <xf numFmtId="49" fontId="1" fillId="3" borderId="9" applyNumberFormat="1" applyFont="1" applyFill="1" applyBorder="1" applyAlignment="1" applyProtection="0">
      <alignment horizontal="left" vertical="top" wrapText="1"/>
    </xf>
    <xf numFmtId="49" fontId="3" fillId="3" borderId="9" applyNumberFormat="1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49" fontId="1" fillId="4" borderId="10" applyNumberFormat="1" applyFont="1" applyFill="1" applyBorder="1" applyAlignment="1" applyProtection="0">
      <alignment horizontal="center" vertical="center"/>
    </xf>
    <xf numFmtId="0" fontId="1" fillId="4" borderId="11" applyNumberFormat="0" applyFont="1" applyFill="1" applyBorder="1" applyAlignment="1" applyProtection="0">
      <alignment horizontal="center" vertical="center"/>
    </xf>
    <xf numFmtId="0" fontId="0" fillId="4" borderId="11" applyNumberFormat="0" applyFont="1" applyFill="1" applyBorder="1" applyAlignment="1" applyProtection="0">
      <alignment vertical="top" wrapText="1"/>
    </xf>
    <xf numFmtId="49" fontId="5" fillId="5" borderId="12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vertical="top" wrapText="1"/>
    </xf>
    <xf numFmtId="49" fontId="6" fillId="6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59" fontId="7" fillId="4" borderId="18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8" fillId="6" borderId="19" applyNumberFormat="1" applyFont="1" applyFill="1" applyBorder="1" applyAlignment="1" applyProtection="0">
      <alignment horizontal="center" vertical="center" wrapText="1"/>
    </xf>
    <xf numFmtId="49" fontId="7" fillId="4" borderId="20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59" fontId="7" fillId="4" borderId="22" applyNumberFormat="1" applyFont="1" applyFill="1" applyBorder="1" applyAlignment="1" applyProtection="0">
      <alignment horizontal="center" vertical="center" wrapText="1"/>
    </xf>
    <xf numFmtId="49" fontId="7" fillId="4" borderId="22" applyNumberFormat="1" applyFont="1" applyFill="1" applyBorder="1" applyAlignment="1" applyProtection="0">
      <alignment horizontal="center" vertical="center" wrapText="1"/>
    </xf>
    <xf numFmtId="49" fontId="6" fillId="6" borderId="19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7" fillId="4" borderId="22" applyNumberFormat="1" applyFont="1" applyFill="1" applyBorder="1" applyAlignment="1" applyProtection="0">
      <alignment horizontal="center" vertical="center" wrapText="1"/>
    </xf>
    <xf numFmtId="49" fontId="7" fillId="4" borderId="23" applyNumberFormat="1" applyFont="1" applyFill="1" applyBorder="1" applyAlignment="1" applyProtection="0">
      <alignment horizontal="center" vertical="center" wrapText="1"/>
    </xf>
    <xf numFmtId="49" fontId="7" fillId="4" borderId="24" applyNumberFormat="1" applyFont="1" applyFill="1" applyBorder="1" applyAlignment="1" applyProtection="0">
      <alignment horizontal="center" vertical="center" wrapText="1"/>
    </xf>
    <xf numFmtId="49" fontId="7" fillId="4" borderId="25" applyNumberFormat="1" applyFont="1" applyFill="1" applyBorder="1" applyAlignment="1" applyProtection="0">
      <alignment horizontal="center" vertical="center" wrapText="1"/>
    </xf>
    <xf numFmtId="49" fontId="7" fillId="4" borderId="19" applyNumberFormat="1" applyFont="1" applyFill="1" applyBorder="1" applyAlignment="1" applyProtection="0">
      <alignment horizontal="center" vertical="center" wrapText="1"/>
    </xf>
    <xf numFmtId="49" fontId="7" fillId="4" borderId="26" applyNumberFormat="1" applyFont="1" applyFill="1" applyBorder="1" applyAlignment="1" applyProtection="0">
      <alignment horizontal="center" vertical="center" wrapText="1"/>
    </xf>
    <xf numFmtId="49" fontId="7" fillId="4" borderId="27" applyNumberFormat="1" applyFont="1" applyFill="1" applyBorder="1" applyAlignment="1" applyProtection="0">
      <alignment horizontal="center" vertical="center" wrapText="1"/>
    </xf>
    <xf numFmtId="59" fontId="7" fillId="4" borderId="12" applyNumberFormat="1" applyFont="1" applyFill="1" applyBorder="1" applyAlignment="1" applyProtection="0">
      <alignment horizontal="center" vertical="center" wrapText="1"/>
    </xf>
    <xf numFmtId="59" fontId="7" fillId="4" borderId="19" applyNumberFormat="1" applyFont="1" applyFill="1" applyBorder="1" applyAlignment="1" applyProtection="0">
      <alignment horizontal="center" vertical="center" wrapText="1"/>
    </xf>
    <xf numFmtId="0" fontId="7" fillId="4" borderId="22" applyNumberFormat="0" applyFont="1" applyFill="1" applyBorder="1" applyAlignment="1" applyProtection="0">
      <alignment horizontal="center" vertical="center" wrapText="1"/>
    </xf>
    <xf numFmtId="49" fontId="10" fillId="6" borderId="19" applyNumberFormat="1" applyFont="1" applyFill="1" applyBorder="1" applyAlignment="1" applyProtection="0">
      <alignment horizontal="center" vertical="center" wrapText="1"/>
    </xf>
    <xf numFmtId="0" fontId="10" fillId="4" borderId="20" applyNumberFormat="1" applyFont="1" applyFill="1" applyBorder="1" applyAlignment="1" applyProtection="0">
      <alignment horizontal="center" vertical="center" wrapText="1"/>
    </xf>
    <xf numFmtId="0" fontId="0" fillId="4" borderId="20" applyNumberFormat="0" applyFont="1" applyFill="1" applyBorder="1" applyAlignment="1" applyProtection="0">
      <alignment vertical="top" wrapText="1"/>
    </xf>
    <xf numFmtId="0" fontId="0" fillId="4" borderId="25" applyNumberFormat="0" applyFont="1" applyFill="1" applyBorder="1" applyAlignment="1" applyProtection="0">
      <alignment vertical="top" wrapText="1"/>
    </xf>
    <xf numFmtId="0" fontId="0" fillId="4" borderId="22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4" applyNumberFormat="0" applyFont="1" applyFill="1" applyBorder="1" applyAlignment="1" applyProtection="0">
      <alignment vertical="top" wrapText="1"/>
    </xf>
    <xf numFmtId="0" fontId="0" fillId="4" borderId="23" applyNumberFormat="0" applyFont="1" applyFill="1" applyBorder="1" applyAlignment="1" applyProtection="0">
      <alignment vertical="top" wrapText="1"/>
    </xf>
    <xf numFmtId="0" fontId="0" fillId="4" borderId="12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  <xf numFmtId="49" fontId="11" fillId="6" borderId="19" applyNumberFormat="1" applyFont="1" applyFill="1" applyBorder="1" applyAlignment="1" applyProtection="0">
      <alignment horizontal="center" vertical="center" wrapText="1"/>
    </xf>
    <xf numFmtId="60" fontId="0" fillId="4" borderId="16" applyNumberFormat="1" applyFont="1" applyFill="1" applyBorder="1" applyAlignment="1" applyProtection="0">
      <alignment horizontal="center" vertical="top" wrapText="1"/>
    </xf>
    <xf numFmtId="59" fontId="0" fillId="4" borderId="27" applyNumberFormat="1" applyFont="1" applyFill="1" applyBorder="1" applyAlignment="1" applyProtection="0">
      <alignment horizontal="center" vertical="top" wrapText="1"/>
    </xf>
    <xf numFmtId="0" fontId="0" fillId="4" borderId="27" applyNumberFormat="0" applyFont="1" applyFill="1" applyBorder="1" applyAlignment="1" applyProtection="0">
      <alignment horizontal="center" vertical="top" wrapText="1"/>
    </xf>
    <xf numFmtId="49" fontId="10" fillId="6" borderId="22" applyNumberFormat="1" applyFont="1" applyFill="1" applyBorder="1" applyAlignment="1" applyProtection="0">
      <alignment horizontal="center" vertical="center" wrapText="1"/>
    </xf>
    <xf numFmtId="59" fontId="12" fillId="4" borderId="27" applyNumberFormat="1" applyFont="1" applyFill="1" applyBorder="1" applyAlignment="1" applyProtection="0">
      <alignment horizontal="center" vertical="top" wrapText="1"/>
    </xf>
    <xf numFmtId="49" fontId="13" fillId="6" borderId="22" applyNumberFormat="1" applyFont="1" applyFill="1" applyBorder="1" applyAlignment="1" applyProtection="0">
      <alignment horizontal="left" vertical="center" wrapText="1"/>
    </xf>
    <xf numFmtId="0" fontId="0" fillId="4" borderId="1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a5a5a5"/>
      <rgbColor rgb="ffed220b"/>
      <rgbColor rgb="ffbdc0bf"/>
      <rgbColor rgb="ff3f3f3f"/>
      <rgbColor rgb="ffdbdbdb"/>
      <rgbColor rgb="ff017000"/>
      <rgbColor rgb="ff008e00"/>
      <rgbColor rgb="ff0090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4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3.6016" customWidth="1"/>
    <col min="2" max="2" width="33.6719" style="6" customWidth="1"/>
    <col min="3" max="3" width="33.6719" style="6" customWidth="1"/>
    <col min="4" max="4" width="33.6719" style="6" customWidth="1"/>
    <col min="5" max="5" width="10" style="6" customWidth="1"/>
    <col min="6" max="16384" width="10" style="6" customWidth="1"/>
  </cols>
  <sheetData>
    <row r="1" ht="14.7" customHeight="1">
      <c r="A1" s="7"/>
      <c r="B1" s="8"/>
      <c r="C1" s="8"/>
      <c r="D1" s="8"/>
      <c r="E1" s="9"/>
    </row>
    <row r="2" ht="14.7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4.7" customHeight="1">
      <c r="A4" s="10"/>
      <c r="B4" s="11"/>
      <c r="C4" s="11"/>
      <c r="D4" s="11"/>
      <c r="E4" s="12"/>
    </row>
    <row r="5" ht="14.7" customHeight="1">
      <c r="A5" s="10"/>
      <c r="B5" s="11"/>
      <c r="C5" s="11"/>
      <c r="D5" s="11"/>
      <c r="E5" s="12"/>
    </row>
    <row r="6" ht="14.7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4.7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7</v>
      </c>
      <c r="D10" t="s" s="19">
        <v>8</v>
      </c>
      <c r="E10" s="12"/>
    </row>
    <row r="11" ht="13" customHeight="1">
      <c r="A11" s="10"/>
      <c r="B11" t="s" s="3">
        <v>9</v>
      </c>
      <c r="C11" s="3"/>
      <c r="D11" s="3"/>
      <c r="E11" s="12"/>
    </row>
    <row r="12" ht="13" customHeight="1">
      <c r="A12" s="20"/>
      <c r="B12" s="4"/>
      <c r="C12" t="s" s="4">
        <v>5</v>
      </c>
      <c r="D12" t="s" s="5">
        <v>9</v>
      </c>
      <c r="E12" s="21"/>
    </row>
    <row r="13" ht="13" customHeight="1">
      <c r="A13" s="7"/>
      <c r="B13" t="s" s="15">
        <v>10</v>
      </c>
      <c r="C13" s="16"/>
      <c r="D13" s="16"/>
      <c r="E13" s="9"/>
    </row>
    <row r="14" ht="13" customHeight="1">
      <c r="A14" s="20"/>
      <c r="B14" s="22"/>
      <c r="C14" t="s" s="23">
        <v>5</v>
      </c>
      <c r="D14" t="s" s="24">
        <v>11</v>
      </c>
      <c r="E14" s="21"/>
    </row>
  </sheetData>
  <mergeCells count="2">
    <mergeCell ref="B3:D3"/>
    <mergeCell ref="B3:D3"/>
  </mergeCells>
  <hyperlinks>
    <hyperlink ref="D10" location="'Podsumowanie eksportu'!R1C1" tooltip="" display="Podsumowanie eksportu"/>
    <hyperlink ref="D10" location="'Wydatki - WYDATKI SAMORZĄDU STU'!R1C1" tooltip="" display="Wydatki - WYDATKI SAMORZĄDU STU"/>
    <hyperlink ref="D12" location="'Wydatki - WYDATKI SAMORZĄDU STU'!R1C1" tooltip="" display="Wydatki - WYDATKI SAMORZĄDU STU"/>
    <hyperlink ref="D12" location="'Wydatki - WYDATKI SAMORZĄDU STU'!R1C1" tooltip="" display="Wydatki - WYDATKI SAMORZĄDU STU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H32"/>
  <sheetViews>
    <sheetView workbookViewId="0" showGridLines="0" defaultGridColor="1"/>
  </sheetViews>
  <sheetFormatPr defaultColWidth="16.3333" defaultRowHeight="19.9" customHeight="1" outlineLevelRow="0" outlineLevelCol="0"/>
  <cols>
    <col min="1" max="1" width="52.6719" style="25" customWidth="1"/>
    <col min="2" max="2" width="16" style="25" customWidth="1"/>
    <col min="3" max="3" width="24.8516" style="25" customWidth="1"/>
    <col min="4" max="4" width="19" style="25" customWidth="1"/>
    <col min="5" max="5" width="21.3516" style="25" customWidth="1"/>
    <col min="6" max="6" width="17.5" style="25" customWidth="1"/>
    <col min="7" max="7" width="60.1719" style="25" customWidth="1"/>
    <col min="8" max="8" width="16.3516" style="25" customWidth="1"/>
    <col min="9" max="16384" width="16.3516" style="25" customWidth="1"/>
  </cols>
  <sheetData>
    <row r="1" ht="16.65" customHeight="1">
      <c r="A1" t="s" s="26">
        <v>7</v>
      </c>
      <c r="B1" s="27"/>
      <c r="C1" s="28"/>
      <c r="D1" s="28"/>
      <c r="E1" s="28"/>
      <c r="F1" s="27"/>
      <c r="G1" s="27"/>
      <c r="H1" s="9"/>
    </row>
    <row r="2" ht="51" customHeight="1">
      <c r="A2" t="s" s="29">
        <v>12</v>
      </c>
      <c r="B2" t="s" s="29">
        <v>13</v>
      </c>
      <c r="C2" t="s" s="29">
        <v>14</v>
      </c>
      <c r="D2" t="s" s="29">
        <v>15</v>
      </c>
      <c r="E2" t="s" s="29">
        <v>16</v>
      </c>
      <c r="F2" t="s" s="29">
        <v>17</v>
      </c>
      <c r="G2" t="s" s="29">
        <v>18</v>
      </c>
      <c r="H2" s="30"/>
    </row>
    <row r="3" ht="111" customHeight="1">
      <c r="A3" t="s" s="31">
        <v>19</v>
      </c>
      <c r="B3" t="s" s="32">
        <v>20</v>
      </c>
      <c r="C3" t="s" s="32">
        <v>21</v>
      </c>
      <c r="D3" t="s" s="33">
        <v>22</v>
      </c>
      <c r="E3" t="s" s="34">
        <v>22</v>
      </c>
      <c r="F3" s="35">
        <v>500</v>
      </c>
      <c r="G3" t="s" s="36">
        <v>23</v>
      </c>
      <c r="H3" s="30"/>
    </row>
    <row r="4" ht="87" customHeight="1">
      <c r="A4" t="s" s="37">
        <v>24</v>
      </c>
      <c r="B4" t="s" s="38">
        <v>20</v>
      </c>
      <c r="C4" t="s" s="38">
        <v>25</v>
      </c>
      <c r="D4" t="s" s="33">
        <v>22</v>
      </c>
      <c r="E4" t="s" s="39">
        <v>22</v>
      </c>
      <c r="F4" s="40">
        <v>500</v>
      </c>
      <c r="G4" t="s" s="41">
        <v>26</v>
      </c>
      <c r="H4" s="30"/>
    </row>
    <row r="5" ht="27" customHeight="1">
      <c r="A5" t="s" s="42">
        <v>27</v>
      </c>
      <c r="B5" t="s" s="38">
        <v>28</v>
      </c>
      <c r="C5" t="s" s="38">
        <v>29</v>
      </c>
      <c r="D5" t="s" s="34">
        <v>22</v>
      </c>
      <c r="E5" t="s" s="43">
        <v>30</v>
      </c>
      <c r="F5" s="44">
        <v>32.47</v>
      </c>
      <c r="G5" t="s" s="41">
        <v>31</v>
      </c>
      <c r="H5" s="30"/>
    </row>
    <row r="6" ht="87" customHeight="1">
      <c r="A6" t="s" s="42">
        <v>24</v>
      </c>
      <c r="B6" t="s" s="38">
        <v>32</v>
      </c>
      <c r="C6" t="s" s="38">
        <v>25</v>
      </c>
      <c r="D6" t="s" s="33">
        <v>22</v>
      </c>
      <c r="E6" t="s" s="34">
        <v>22</v>
      </c>
      <c r="F6" s="40">
        <v>500</v>
      </c>
      <c r="G6" t="s" s="41">
        <v>33</v>
      </c>
      <c r="H6" s="30"/>
    </row>
    <row r="7" ht="111" customHeight="1">
      <c r="A7" t="s" s="42">
        <v>19</v>
      </c>
      <c r="B7" t="s" s="38">
        <v>32</v>
      </c>
      <c r="C7" t="s" s="38">
        <v>21</v>
      </c>
      <c r="D7" t="s" s="32">
        <v>22</v>
      </c>
      <c r="E7" t="s" s="39">
        <v>22</v>
      </c>
      <c r="F7" s="40">
        <v>500</v>
      </c>
      <c r="G7" t="s" s="41">
        <v>34</v>
      </c>
      <c r="H7" s="30"/>
    </row>
    <row r="8" ht="111" customHeight="1">
      <c r="A8" t="s" s="42">
        <v>35</v>
      </c>
      <c r="B8" t="s" s="38">
        <v>36</v>
      </c>
      <c r="C8" t="s" s="38">
        <v>37</v>
      </c>
      <c r="D8" t="s" s="38">
        <v>38</v>
      </c>
      <c r="E8" t="s" s="45">
        <v>39</v>
      </c>
      <c r="F8" s="40">
        <v>903.5</v>
      </c>
      <c r="G8" t="s" s="41">
        <v>40</v>
      </c>
      <c r="H8" s="30"/>
    </row>
    <row r="9" ht="27" customHeight="1">
      <c r="A9" t="s" s="42">
        <v>41</v>
      </c>
      <c r="B9" t="s" s="38">
        <v>42</v>
      </c>
      <c r="C9" t="s" s="38">
        <v>43</v>
      </c>
      <c r="D9" t="s" s="46">
        <v>44</v>
      </c>
      <c r="E9" t="s" s="39">
        <v>22</v>
      </c>
      <c r="F9" s="40">
        <v>3000</v>
      </c>
      <c r="G9" t="s" s="41">
        <v>45</v>
      </c>
      <c r="H9" s="30"/>
    </row>
    <row r="10" ht="39" customHeight="1">
      <c r="A10" t="s" s="42">
        <v>27</v>
      </c>
      <c r="B10" t="s" s="38">
        <v>46</v>
      </c>
      <c r="C10" t="s" s="38">
        <v>47</v>
      </c>
      <c r="D10" t="s" s="39">
        <v>22</v>
      </c>
      <c r="E10" t="s" s="41">
        <v>30</v>
      </c>
      <c r="F10" s="40">
        <v>981.96</v>
      </c>
      <c r="G10" t="s" s="41">
        <v>48</v>
      </c>
      <c r="H10" s="30"/>
    </row>
    <row r="11" ht="123" customHeight="1">
      <c r="A11" t="s" s="37">
        <v>49</v>
      </c>
      <c r="B11" t="s" s="38">
        <v>50</v>
      </c>
      <c r="C11" t="s" s="47">
        <v>51</v>
      </c>
      <c r="D11" t="s" s="48">
        <v>52</v>
      </c>
      <c r="E11" t="s" s="47">
        <v>53</v>
      </c>
      <c r="F11" s="40">
        <v>1306</v>
      </c>
      <c r="G11" t="s" s="41">
        <v>54</v>
      </c>
      <c r="H11" s="30"/>
    </row>
    <row r="12" ht="63" customHeight="1">
      <c r="A12" t="s" s="42">
        <v>55</v>
      </c>
      <c r="B12" t="s" s="38">
        <v>56</v>
      </c>
      <c r="C12" t="s" s="38">
        <v>57</v>
      </c>
      <c r="D12" t="s" s="38">
        <v>58</v>
      </c>
      <c r="E12" t="s" s="47">
        <v>53</v>
      </c>
      <c r="F12" s="40">
        <v>503</v>
      </c>
      <c r="G12" t="s" s="41">
        <v>59</v>
      </c>
      <c r="H12" s="30"/>
    </row>
    <row r="13" ht="171" customHeight="1">
      <c r="A13" t="s" s="42">
        <v>60</v>
      </c>
      <c r="B13" t="s" s="38">
        <v>61</v>
      </c>
      <c r="C13" t="s" s="47">
        <v>62</v>
      </c>
      <c r="D13" t="s" s="48">
        <v>63</v>
      </c>
      <c r="E13" t="s" s="47">
        <v>53</v>
      </c>
      <c r="F13" s="40">
        <v>2816.73</v>
      </c>
      <c r="G13" t="s" s="41">
        <v>64</v>
      </c>
      <c r="H13" s="30"/>
    </row>
    <row r="14" ht="111" customHeight="1">
      <c r="A14" t="s" s="42">
        <v>55</v>
      </c>
      <c r="B14" t="s" s="38">
        <v>61</v>
      </c>
      <c r="C14" t="s" s="38">
        <v>65</v>
      </c>
      <c r="D14" t="s" s="38">
        <v>66</v>
      </c>
      <c r="E14" t="s" s="47">
        <v>67</v>
      </c>
      <c r="F14" s="40">
        <v>3333.99</v>
      </c>
      <c r="G14" t="s" s="41">
        <v>68</v>
      </c>
      <c r="H14" s="30"/>
    </row>
    <row r="15" ht="99" customHeight="1">
      <c r="A15" t="s" s="42">
        <v>69</v>
      </c>
      <c r="B15" t="s" s="38">
        <v>70</v>
      </c>
      <c r="C15" t="s" s="38">
        <v>71</v>
      </c>
      <c r="D15" t="s" s="38">
        <v>72</v>
      </c>
      <c r="E15" t="s" s="47">
        <v>73</v>
      </c>
      <c r="F15" s="40">
        <v>13169.83</v>
      </c>
      <c r="G15" t="s" s="41">
        <v>74</v>
      </c>
      <c r="H15" s="30"/>
    </row>
    <row r="16" ht="135" customHeight="1">
      <c r="A16" t="s" s="42">
        <v>75</v>
      </c>
      <c r="B16" t="s" s="38">
        <v>76</v>
      </c>
      <c r="C16" t="s" s="38">
        <v>77</v>
      </c>
      <c r="D16" t="s" s="46">
        <v>78</v>
      </c>
      <c r="E16" t="s" s="47">
        <v>79</v>
      </c>
      <c r="F16" s="40">
        <v>70439.240000000005</v>
      </c>
      <c r="G16" t="s" s="41">
        <v>80</v>
      </c>
      <c r="H16" s="30"/>
    </row>
    <row r="17" ht="39" customHeight="1">
      <c r="A17" t="s" s="42">
        <v>27</v>
      </c>
      <c r="B17" t="s" s="38">
        <v>81</v>
      </c>
      <c r="C17" t="s" s="38">
        <v>47</v>
      </c>
      <c r="D17" t="s" s="39">
        <v>22</v>
      </c>
      <c r="E17" t="s" s="41">
        <v>30</v>
      </c>
      <c r="F17" s="40">
        <v>1815.08</v>
      </c>
      <c r="G17" t="s" s="41">
        <v>82</v>
      </c>
      <c r="H17" s="30"/>
    </row>
    <row r="18" ht="87" customHeight="1">
      <c r="A18" t="s" s="42">
        <v>83</v>
      </c>
      <c r="B18" t="s" s="38">
        <v>84</v>
      </c>
      <c r="C18" t="s" s="38">
        <v>85</v>
      </c>
      <c r="D18" t="s" s="47">
        <v>22</v>
      </c>
      <c r="E18" t="s" s="41">
        <v>30</v>
      </c>
      <c r="F18" s="40">
        <v>1830</v>
      </c>
      <c r="G18" t="s" s="41">
        <v>86</v>
      </c>
      <c r="H18" s="30"/>
    </row>
    <row r="19" ht="87" customHeight="1">
      <c r="A19" t="s" s="42">
        <v>55</v>
      </c>
      <c r="B19" t="s" s="38">
        <v>87</v>
      </c>
      <c r="C19" t="s" s="38">
        <v>88</v>
      </c>
      <c r="D19" t="s" s="38">
        <v>66</v>
      </c>
      <c r="E19" t="s" s="47">
        <v>67</v>
      </c>
      <c r="F19" s="40">
        <v>2354.52</v>
      </c>
      <c r="G19" t="s" s="41">
        <v>89</v>
      </c>
      <c r="H19" s="30"/>
    </row>
    <row r="20" ht="99" customHeight="1">
      <c r="A20" t="s" s="42">
        <v>90</v>
      </c>
      <c r="B20" t="s" s="38">
        <v>91</v>
      </c>
      <c r="C20" t="s" s="47">
        <v>92</v>
      </c>
      <c r="D20" t="s" s="48">
        <v>93</v>
      </c>
      <c r="E20" t="s" s="47">
        <v>94</v>
      </c>
      <c r="F20" s="40">
        <v>1574</v>
      </c>
      <c r="G20" t="s" s="41">
        <v>95</v>
      </c>
      <c r="H20" s="30"/>
    </row>
    <row r="21" ht="111" customHeight="1">
      <c r="A21" t="s" s="42">
        <v>96</v>
      </c>
      <c r="B21" t="s" s="38">
        <v>97</v>
      </c>
      <c r="C21" t="s" s="47">
        <v>98</v>
      </c>
      <c r="D21" t="s" s="49">
        <v>38</v>
      </c>
      <c r="E21" t="s" s="47">
        <v>94</v>
      </c>
      <c r="F21" s="40">
        <v>900</v>
      </c>
      <c r="G21" t="s" s="41">
        <v>99</v>
      </c>
      <c r="H21" s="30"/>
    </row>
    <row r="22" ht="87" customHeight="1">
      <c r="A22" t="s" s="42">
        <v>83</v>
      </c>
      <c r="B22" t="s" s="38">
        <v>100</v>
      </c>
      <c r="C22" t="s" s="47">
        <v>85</v>
      </c>
      <c r="D22" t="s" s="50">
        <v>22</v>
      </c>
      <c r="E22" t="s" s="41">
        <v>30</v>
      </c>
      <c r="F22" s="40">
        <v>14400</v>
      </c>
      <c r="G22" t="s" s="41">
        <v>101</v>
      </c>
      <c r="H22" s="30"/>
    </row>
    <row r="23" ht="87" customHeight="1">
      <c r="A23" t="s" s="42">
        <v>83</v>
      </c>
      <c r="B23" t="s" s="38">
        <v>102</v>
      </c>
      <c r="C23" t="s" s="38">
        <v>85</v>
      </c>
      <c r="D23" t="s" s="34">
        <v>22</v>
      </c>
      <c r="E23" t="s" s="41">
        <v>30</v>
      </c>
      <c r="F23" s="51">
        <v>3660</v>
      </c>
      <c r="G23" t="s" s="41">
        <v>103</v>
      </c>
      <c r="H23" s="30"/>
    </row>
    <row r="24" ht="87" customHeight="1">
      <c r="A24" t="s" s="42">
        <v>104</v>
      </c>
      <c r="B24" t="s" s="38">
        <v>105</v>
      </c>
      <c r="C24" t="s" s="38">
        <v>106</v>
      </c>
      <c r="D24" t="s" s="39">
        <v>107</v>
      </c>
      <c r="E24" t="s" s="48">
        <v>108</v>
      </c>
      <c r="F24" t="s" s="39">
        <v>22</v>
      </c>
      <c r="G24" t="s" s="41">
        <v>109</v>
      </c>
      <c r="H24" s="30"/>
    </row>
    <row r="25" ht="39" customHeight="1">
      <c r="A25" t="s" s="42">
        <v>110</v>
      </c>
      <c r="B25" t="s" s="38">
        <v>111</v>
      </c>
      <c r="C25" t="s" s="38">
        <v>112</v>
      </c>
      <c r="D25" t="s" s="45">
        <v>22</v>
      </c>
      <c r="E25" t="s" s="41">
        <v>30</v>
      </c>
      <c r="F25" s="52">
        <v>1476</v>
      </c>
      <c r="G25" t="s" s="45">
        <v>22</v>
      </c>
      <c r="H25" s="30"/>
    </row>
    <row r="26" ht="27" customHeight="1">
      <c r="A26" t="s" s="42">
        <v>113</v>
      </c>
      <c r="B26" t="s" s="38">
        <v>111</v>
      </c>
      <c r="C26" t="s" s="47">
        <v>114</v>
      </c>
      <c r="D26" t="s" s="50">
        <v>22</v>
      </c>
      <c r="E26" t="s" s="41">
        <v>30</v>
      </c>
      <c r="F26" s="52">
        <v>514.92</v>
      </c>
      <c r="G26" t="s" s="39">
        <v>22</v>
      </c>
      <c r="H26" s="30"/>
    </row>
    <row r="27" ht="27" customHeight="1">
      <c r="A27" t="s" s="42">
        <v>115</v>
      </c>
      <c r="B27" t="s" s="38">
        <v>111</v>
      </c>
      <c r="C27" t="s" s="47">
        <v>116</v>
      </c>
      <c r="D27" t="s" s="36">
        <v>22</v>
      </c>
      <c r="E27" t="s" s="41">
        <v>30</v>
      </c>
      <c r="F27" s="53"/>
      <c r="G27" s="53"/>
      <c r="H27" s="30"/>
    </row>
    <row r="28" ht="23" customHeight="1">
      <c r="A28" t="s" s="54">
        <v>117</v>
      </c>
      <c r="B28" s="55">
        <f>F23+F27+F12+F3+F4+F5+F7+F6+F8+F9+F10+F20+F11+F13+F14+F15+F16+F17+F18+F19+F21+F22+F25+F26</f>
        <v>127011.24</v>
      </c>
      <c r="C28" s="56"/>
      <c r="D28" s="56"/>
      <c r="E28" s="57"/>
      <c r="F28" s="58"/>
      <c r="G28" s="58"/>
      <c r="H28" s="59"/>
    </row>
    <row r="29" ht="23" customHeight="1">
      <c r="A29" t="s" s="54">
        <v>118</v>
      </c>
      <c r="B29" s="60"/>
      <c r="C29" s="56"/>
      <c r="D29" s="60"/>
      <c r="E29" s="61"/>
      <c r="F29" s="62"/>
      <c r="G29" s="62"/>
      <c r="H29" s="63"/>
    </row>
    <row r="30" ht="23" customHeight="1">
      <c r="A30" t="s" s="64">
        <v>119</v>
      </c>
      <c r="B30" s="65">
        <v>44440</v>
      </c>
      <c r="C30" t="s" s="45">
        <v>71</v>
      </c>
      <c r="D30" s="66">
        <v>8200</v>
      </c>
      <c r="E30" s="67"/>
      <c r="F30" s="67"/>
      <c r="G30" s="67"/>
      <c r="H30" s="63"/>
    </row>
    <row r="31" ht="23" customHeight="1">
      <c r="A31" t="s" s="68">
        <v>117</v>
      </c>
      <c r="B31" s="69">
        <v>8200</v>
      </c>
      <c r="C31" s="67"/>
      <c r="D31" s="67"/>
      <c r="E31" s="67"/>
      <c r="F31" s="67"/>
      <c r="G31" s="67"/>
      <c r="H31" s="63"/>
    </row>
    <row r="32" ht="23" customHeight="1">
      <c r="A32" t="s" s="70">
        <v>120</v>
      </c>
      <c r="B32" s="71"/>
      <c r="C32" s="71"/>
      <c r="D32" s="71"/>
      <c r="E32" s="71"/>
      <c r="F32" s="71"/>
      <c r="G32" s="71"/>
      <c r="H32" s="63"/>
    </row>
  </sheetData>
  <mergeCells count="6">
    <mergeCell ref="A1:G1"/>
    <mergeCell ref="B28:G28"/>
    <mergeCell ref="A29:G29"/>
    <mergeCell ref="D30:G30"/>
    <mergeCell ref="B31:G31"/>
    <mergeCell ref="A32:G3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