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_Kruk\Desktop\"/>
    </mc:Choice>
  </mc:AlternateContent>
  <bookViews>
    <workbookView xWindow="0" yWindow="0" windowWidth="20490" windowHeight="7755"/>
  </bookViews>
  <sheets>
    <sheet name="zał. nr 1" sheetId="1" r:id="rId1"/>
  </sheets>
  <definedNames>
    <definedName name="_xlnm.Print_Area" localSheetId="0">'zał. nr 1'!$A$1:$T$43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C29" i="1" l="1"/>
  <c r="C30" i="1"/>
  <c r="P31" i="1" l="1"/>
  <c r="P29" i="1"/>
  <c r="P27" i="1"/>
  <c r="P21" i="1"/>
  <c r="C35" i="1"/>
  <c r="C34" i="1"/>
  <c r="C32" i="1"/>
  <c r="C31" i="1"/>
  <c r="C28" i="1"/>
  <c r="C25" i="1"/>
  <c r="C24" i="1"/>
  <c r="C23" i="1"/>
  <c r="C17" i="1"/>
  <c r="C16" i="1"/>
  <c r="C13" i="1"/>
  <c r="C41" i="1"/>
  <c r="C11" i="1"/>
  <c r="C8" i="1"/>
  <c r="C9" i="1"/>
  <c r="C10" i="1"/>
  <c r="C12" i="1"/>
  <c r="C14" i="1"/>
  <c r="C15" i="1"/>
  <c r="C18" i="1"/>
  <c r="C19" i="1"/>
  <c r="C20" i="1"/>
  <c r="C21" i="1"/>
  <c r="C22" i="1"/>
  <c r="C26" i="1"/>
  <c r="C33" i="1"/>
  <c r="C36" i="1"/>
  <c r="C37" i="1"/>
  <c r="C38" i="1"/>
  <c r="C39" i="1"/>
  <c r="P25" i="1" l="1"/>
  <c r="P26" i="1" l="1"/>
  <c r="P23" i="1"/>
  <c r="P13" i="1"/>
  <c r="P39" i="1"/>
  <c r="P20" i="1"/>
  <c r="P12" i="1"/>
  <c r="P33" i="1"/>
  <c r="P30" i="1"/>
  <c r="P28" i="1"/>
  <c r="P16" i="1"/>
  <c r="P18" i="1"/>
  <c r="P37" i="1"/>
  <c r="P14" i="1"/>
  <c r="P10" i="1"/>
  <c r="P7" i="1"/>
  <c r="C7" i="1"/>
  <c r="P15" i="1"/>
  <c r="P19" i="1"/>
  <c r="P22" i="1"/>
  <c r="P32" i="1"/>
  <c r="P36" i="1"/>
  <c r="C40" i="1"/>
  <c r="P9" i="1"/>
</calcChain>
</file>

<file path=xl/sharedStrings.xml><?xml version="1.0" encoding="utf-8"?>
<sst xmlns="http://schemas.openxmlformats.org/spreadsheetml/2006/main" count="235" uniqueCount="61">
  <si>
    <t>Kierunek</t>
  </si>
  <si>
    <t>cykl</t>
  </si>
  <si>
    <t>opłata za cały cykl</t>
  </si>
  <si>
    <t>I sem</t>
  </si>
  <si>
    <t>II sem</t>
  </si>
  <si>
    <t>III sem</t>
  </si>
  <si>
    <t>IV</t>
  </si>
  <si>
    <t>V sem</t>
  </si>
  <si>
    <t>VI sem</t>
  </si>
  <si>
    <t>VII sem</t>
  </si>
  <si>
    <t>Archiwistyka, zarządzanie dokumentacją i infobrokerstwo</t>
  </si>
  <si>
    <t>3 l</t>
  </si>
  <si>
    <t>-----</t>
  </si>
  <si>
    <t>studia II stopnia</t>
  </si>
  <si>
    <t>Etyka – mediacje i negocjacje</t>
  </si>
  <si>
    <t>Filozofia</t>
  </si>
  <si>
    <t>Historia</t>
  </si>
  <si>
    <t>Polityka społeczna</t>
  </si>
  <si>
    <t>Socjologia</t>
  </si>
  <si>
    <t>Turystyka historyczna i dziedzictwo kulturowe</t>
  </si>
  <si>
    <t>Zarządzanie oświatą i organizacjami pozarządowymi</t>
  </si>
  <si>
    <t>5 l</t>
  </si>
  <si>
    <t>2 l</t>
  </si>
  <si>
    <t>Administracja</t>
  </si>
  <si>
    <t>Bezpieczeństwo państwa</t>
  </si>
  <si>
    <t xml:space="preserve">Ekonomia społeczna </t>
  </si>
  <si>
    <t>Politologia</t>
  </si>
  <si>
    <t>Stosunki międzynarodowe</t>
  </si>
  <si>
    <t>Prawo</t>
  </si>
  <si>
    <t>studia I stopnia lub jednolite studia magisterskie</t>
  </si>
  <si>
    <t>VIII sem</t>
  </si>
  <si>
    <t>IX sem</t>
  </si>
  <si>
    <t>X sem</t>
  </si>
  <si>
    <t>Architektura informacji</t>
  </si>
  <si>
    <t>Filologia polska</t>
  </si>
  <si>
    <t>Filologia angielska</t>
  </si>
  <si>
    <t>Filologia germańska</t>
  </si>
  <si>
    <t xml:space="preserve">Pedagogika </t>
  </si>
  <si>
    <t>Pedagogika przedszkolna i wczesnoszkolna</t>
  </si>
  <si>
    <t>Pedagogika specjalna</t>
  </si>
  <si>
    <t>Praca socjalna</t>
  </si>
  <si>
    <t>Psychologia</t>
  </si>
  <si>
    <t>Biologia</t>
  </si>
  <si>
    <t>Geografia</t>
  </si>
  <si>
    <t>Gospodarka przestrzenna</t>
  </si>
  <si>
    <t>Odnowa biologiczna</t>
  </si>
  <si>
    <t>Turystyka i rekreacja</t>
  </si>
  <si>
    <t>Edukacja techniczno–informatyczna</t>
  </si>
  <si>
    <t>IV sem</t>
  </si>
  <si>
    <t>Informatyka</t>
  </si>
  <si>
    <t>Matematyka</t>
  </si>
  <si>
    <t>Inżynieria Bezpieczeństwa</t>
  </si>
  <si>
    <t>3,5 l</t>
  </si>
  <si>
    <t>2l</t>
  </si>
  <si>
    <t>1,5 l*</t>
  </si>
  <si>
    <t>* pod warunkiem otrzymania zgody Ministerstwa</t>
  </si>
  <si>
    <t>Bezpieczeństwo zdrowotne</t>
  </si>
  <si>
    <t>Zarządzanie w służbach społecznych</t>
  </si>
  <si>
    <t>Opłaty dla studentów rozpoczynających naukę od roku akad. 2019/2020</t>
  </si>
  <si>
    <t>Kulturoznawstwo i wiedza o mediach</t>
  </si>
  <si>
    <t>Załącznik nr 1 do Zarządzenia Rektora Nr R/Z.0201-25/2019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</si>
</sst>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family val="2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u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theme="0" tint="-0.14993743705557422"/>
        <bgColor auto="1"/>
      </patternFill>
    </fill>
    <fill>
      <patternFill patternType="lightUp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4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5" xfId="0" applyFont="1" applyBorder="1"/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6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6" borderId="3" xfId="0" applyNumberFormat="1" applyFont="1" applyFill="1" applyBorder="1" applyAlignment="1">
      <alignment horizontal="center"/>
    </xf>
    <xf numFmtId="4" fontId="1" fillId="6" borderId="4" xfId="0" applyNumberFormat="1" applyFont="1" applyFill="1" applyBorder="1" applyAlignment="1">
      <alignment horizontal="center"/>
    </xf>
    <xf numFmtId="4" fontId="1" fillId="0" borderId="1" xfId="0" quotePrefix="1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quotePrefix="1" applyNumberFormat="1" applyFont="1" applyBorder="1" applyAlignment="1">
      <alignment horizontal="center"/>
    </xf>
    <xf numFmtId="4" fontId="1" fillId="0" borderId="3" xfId="0" quotePrefix="1" applyNumberFormat="1" applyFont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85" zoomScaleNormal="85" workbookViewId="0">
      <selection activeCell="B3" sqref="B3:M3"/>
    </sheetView>
  </sheetViews>
  <sheetFormatPr defaultColWidth="8.85546875" defaultRowHeight="15" x14ac:dyDescent="0.25"/>
  <cols>
    <col min="1" max="1" width="37.28515625" style="2" customWidth="1"/>
    <col min="2" max="2" width="8.85546875" style="1"/>
    <col min="3" max="3" width="15.5703125" style="3" bestFit="1" customWidth="1"/>
    <col min="4" max="13" width="8.85546875" style="3"/>
    <col min="14" max="14" width="1.7109375" style="1" customWidth="1"/>
    <col min="15" max="15" width="8.85546875" style="1"/>
    <col min="16" max="16" width="15.5703125" style="3" bestFit="1" customWidth="1"/>
    <col min="17" max="20" width="8.85546875" style="3"/>
    <col min="21" max="16384" width="8.85546875" style="1"/>
  </cols>
  <sheetData>
    <row r="1" spans="1:22" ht="18.75" x14ac:dyDescent="0.3">
      <c r="M1" s="48" t="s">
        <v>60</v>
      </c>
      <c r="N1" s="48"/>
      <c r="O1" s="48"/>
      <c r="P1" s="48"/>
      <c r="Q1" s="48"/>
      <c r="R1" s="48"/>
      <c r="S1" s="48"/>
      <c r="T1" s="48"/>
    </row>
    <row r="2" spans="1:22" x14ac:dyDescent="0.25">
      <c r="A2" s="45"/>
    </row>
    <row r="3" spans="1:22" ht="25.15" customHeight="1" x14ac:dyDescent="0.25">
      <c r="A3" s="46"/>
      <c r="B3" s="50" t="s">
        <v>58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P3" s="1"/>
      <c r="Q3" s="1"/>
      <c r="R3" s="1"/>
      <c r="S3" s="1"/>
      <c r="T3" s="1"/>
    </row>
    <row r="4" spans="1:22" ht="25.1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P4" s="1"/>
      <c r="Q4" s="1"/>
      <c r="R4" s="1"/>
      <c r="S4" s="1"/>
      <c r="T4" s="1"/>
    </row>
    <row r="5" spans="1:22" ht="25.15" customHeight="1" thickBot="1" x14ac:dyDescent="0.3">
      <c r="A5" s="4"/>
      <c r="B5" s="52" t="s">
        <v>29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O5" s="49" t="s">
        <v>13</v>
      </c>
      <c r="P5" s="49"/>
      <c r="Q5" s="49"/>
      <c r="R5" s="49"/>
      <c r="S5" s="49"/>
      <c r="T5" s="49"/>
    </row>
    <row r="6" spans="1:22" ht="30" x14ac:dyDescent="0.25">
      <c r="A6" s="7" t="s">
        <v>0</v>
      </c>
      <c r="B6" s="8" t="s">
        <v>1</v>
      </c>
      <c r="C6" s="9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30</v>
      </c>
      <c r="L6" s="10" t="s">
        <v>31</v>
      </c>
      <c r="M6" s="10" t="s">
        <v>32</v>
      </c>
      <c r="N6" s="5"/>
      <c r="O6" s="11" t="s">
        <v>1</v>
      </c>
      <c r="P6" s="12" t="s">
        <v>2</v>
      </c>
      <c r="Q6" s="13" t="s">
        <v>3</v>
      </c>
      <c r="R6" s="13" t="s">
        <v>4</v>
      </c>
      <c r="S6" s="13" t="s">
        <v>5</v>
      </c>
      <c r="T6" s="14" t="s">
        <v>48</v>
      </c>
      <c r="V6" s="3"/>
    </row>
    <row r="7" spans="1:22" x14ac:dyDescent="0.25">
      <c r="A7" s="15" t="s">
        <v>23</v>
      </c>
      <c r="B7" s="19" t="s">
        <v>11</v>
      </c>
      <c r="C7" s="22">
        <f t="shared" ref="C7:C12" ca="1" si="0">SUM(D7:M7)</f>
        <v>11100</v>
      </c>
      <c r="D7" s="22">
        <v>1850</v>
      </c>
      <c r="E7" s="22">
        <v>1850</v>
      </c>
      <c r="F7" s="22">
        <v>1850</v>
      </c>
      <c r="G7" s="22">
        <v>1850</v>
      </c>
      <c r="H7" s="22">
        <v>1850</v>
      </c>
      <c r="I7" s="22">
        <v>1850</v>
      </c>
      <c r="J7" s="38" t="s">
        <v>12</v>
      </c>
      <c r="K7" s="38" t="s">
        <v>12</v>
      </c>
      <c r="L7" s="38" t="s">
        <v>12</v>
      </c>
      <c r="M7" s="38" t="s">
        <v>12</v>
      </c>
      <c r="N7" s="19"/>
      <c r="O7" s="19" t="s">
        <v>22</v>
      </c>
      <c r="P7" s="22">
        <f ca="1">SUM(Q7:T7)</f>
        <v>7400</v>
      </c>
      <c r="Q7" s="22">
        <v>1850</v>
      </c>
      <c r="R7" s="22">
        <v>1850</v>
      </c>
      <c r="S7" s="22">
        <v>1850</v>
      </c>
      <c r="T7" s="23">
        <v>1850</v>
      </c>
    </row>
    <row r="8" spans="1:22" x14ac:dyDescent="0.25">
      <c r="A8" s="15" t="s">
        <v>33</v>
      </c>
      <c r="B8" s="19" t="s">
        <v>11</v>
      </c>
      <c r="C8" s="22">
        <f t="shared" ca="1" si="0"/>
        <v>10800</v>
      </c>
      <c r="D8" s="22">
        <v>1800</v>
      </c>
      <c r="E8" s="22">
        <v>1800</v>
      </c>
      <c r="F8" s="22">
        <v>1800</v>
      </c>
      <c r="G8" s="22">
        <v>1800</v>
      </c>
      <c r="H8" s="22">
        <v>1800</v>
      </c>
      <c r="I8" s="22">
        <v>1800</v>
      </c>
      <c r="J8" s="38" t="s">
        <v>12</v>
      </c>
      <c r="K8" s="38" t="s">
        <v>12</v>
      </c>
      <c r="L8" s="38" t="s">
        <v>12</v>
      </c>
      <c r="M8" s="38" t="s">
        <v>12</v>
      </c>
      <c r="N8" s="19"/>
      <c r="O8" s="39"/>
      <c r="P8" s="20"/>
      <c r="Q8" s="20"/>
      <c r="R8" s="20"/>
      <c r="S8" s="20"/>
      <c r="T8" s="21"/>
    </row>
    <row r="9" spans="1:22" ht="30" x14ac:dyDescent="0.25">
      <c r="A9" s="16" t="s">
        <v>10</v>
      </c>
      <c r="B9" s="19" t="s">
        <v>11</v>
      </c>
      <c r="C9" s="22">
        <f t="shared" ca="1" si="0"/>
        <v>10200</v>
      </c>
      <c r="D9" s="22">
        <v>1700</v>
      </c>
      <c r="E9" s="22">
        <v>1700</v>
      </c>
      <c r="F9" s="22">
        <v>1700</v>
      </c>
      <c r="G9" s="22">
        <v>1700</v>
      </c>
      <c r="H9" s="22">
        <v>1700</v>
      </c>
      <c r="I9" s="22">
        <v>1700</v>
      </c>
      <c r="J9" s="38" t="s">
        <v>12</v>
      </c>
      <c r="K9" s="38" t="s">
        <v>12</v>
      </c>
      <c r="L9" s="38" t="s">
        <v>12</v>
      </c>
      <c r="M9" s="38" t="s">
        <v>12</v>
      </c>
      <c r="N9" s="19"/>
      <c r="O9" s="19" t="s">
        <v>22</v>
      </c>
      <c r="P9" s="22">
        <f ca="1">SUM(Q9:T9)</f>
        <v>6800</v>
      </c>
      <c r="Q9" s="22">
        <v>1700</v>
      </c>
      <c r="R9" s="22">
        <v>1700</v>
      </c>
      <c r="S9" s="22">
        <v>1700</v>
      </c>
      <c r="T9" s="23">
        <v>1700</v>
      </c>
      <c r="V9" s="3"/>
    </row>
    <row r="10" spans="1:22" x14ac:dyDescent="0.25">
      <c r="A10" s="15" t="s">
        <v>24</v>
      </c>
      <c r="B10" s="19" t="s">
        <v>11</v>
      </c>
      <c r="C10" s="22">
        <f t="shared" ca="1" si="0"/>
        <v>11700</v>
      </c>
      <c r="D10" s="22">
        <v>1950</v>
      </c>
      <c r="E10" s="22">
        <v>1950</v>
      </c>
      <c r="F10" s="22">
        <v>1950</v>
      </c>
      <c r="G10" s="22">
        <v>1950</v>
      </c>
      <c r="H10" s="22">
        <v>1950</v>
      </c>
      <c r="I10" s="22">
        <v>1950</v>
      </c>
      <c r="J10" s="38" t="s">
        <v>12</v>
      </c>
      <c r="K10" s="38" t="s">
        <v>12</v>
      </c>
      <c r="L10" s="38" t="s">
        <v>12</v>
      </c>
      <c r="M10" s="38" t="s">
        <v>12</v>
      </c>
      <c r="N10" s="19"/>
      <c r="O10" s="19" t="s">
        <v>22</v>
      </c>
      <c r="P10" s="22">
        <f ca="1">SUM(Q10:T10)</f>
        <v>7800</v>
      </c>
      <c r="Q10" s="22">
        <v>1950</v>
      </c>
      <c r="R10" s="22">
        <v>1950</v>
      </c>
      <c r="S10" s="22">
        <v>1950</v>
      </c>
      <c r="T10" s="23">
        <v>1950</v>
      </c>
      <c r="V10" s="3"/>
    </row>
    <row r="11" spans="1:22" x14ac:dyDescent="0.25">
      <c r="A11" s="16" t="s">
        <v>56</v>
      </c>
      <c r="B11" s="19" t="s">
        <v>11</v>
      </c>
      <c r="C11" s="22">
        <f t="shared" si="0"/>
        <v>11700</v>
      </c>
      <c r="D11" s="22">
        <v>1950</v>
      </c>
      <c r="E11" s="22">
        <v>1950</v>
      </c>
      <c r="F11" s="22">
        <v>1950</v>
      </c>
      <c r="G11" s="22">
        <v>1950</v>
      </c>
      <c r="H11" s="22">
        <v>1950</v>
      </c>
      <c r="I11" s="22">
        <v>1950</v>
      </c>
      <c r="J11" s="38" t="s">
        <v>12</v>
      </c>
      <c r="K11" s="38" t="s">
        <v>12</v>
      </c>
      <c r="L11" s="38" t="s">
        <v>12</v>
      </c>
      <c r="M11" s="38" t="s">
        <v>12</v>
      </c>
      <c r="N11" s="19"/>
      <c r="O11" s="40"/>
      <c r="P11" s="24"/>
      <c r="Q11" s="24"/>
      <c r="R11" s="24"/>
      <c r="S11" s="24"/>
      <c r="T11" s="25"/>
    </row>
    <row r="12" spans="1:22" x14ac:dyDescent="0.25">
      <c r="A12" s="17" t="s">
        <v>42</v>
      </c>
      <c r="B12" s="19" t="s">
        <v>11</v>
      </c>
      <c r="C12" s="22">
        <f t="shared" ca="1" si="0"/>
        <v>12600</v>
      </c>
      <c r="D12" s="22">
        <v>2100</v>
      </c>
      <c r="E12" s="22">
        <v>2100</v>
      </c>
      <c r="F12" s="22">
        <v>2100</v>
      </c>
      <c r="G12" s="22">
        <v>2100</v>
      </c>
      <c r="H12" s="22">
        <v>2100</v>
      </c>
      <c r="I12" s="22">
        <v>2100</v>
      </c>
      <c r="J12" s="38" t="s">
        <v>12</v>
      </c>
      <c r="K12" s="38" t="s">
        <v>12</v>
      </c>
      <c r="L12" s="38" t="s">
        <v>12</v>
      </c>
      <c r="M12" s="38" t="s">
        <v>12</v>
      </c>
      <c r="N12" s="19"/>
      <c r="O12" s="19" t="s">
        <v>22</v>
      </c>
      <c r="P12" s="22">
        <f ca="1">SUM(Q12:T12)</f>
        <v>8400</v>
      </c>
      <c r="Q12" s="22">
        <v>2100</v>
      </c>
      <c r="R12" s="22">
        <v>2100</v>
      </c>
      <c r="S12" s="22">
        <v>2100</v>
      </c>
      <c r="T12" s="23">
        <v>2100</v>
      </c>
      <c r="V12" s="3"/>
    </row>
    <row r="13" spans="1:22" x14ac:dyDescent="0.25">
      <c r="A13" s="17" t="s">
        <v>47</v>
      </c>
      <c r="B13" s="41" t="s">
        <v>52</v>
      </c>
      <c r="C13" s="29">
        <f ca="1">D13+E13+F13+G13+H13+I13+J13</f>
        <v>14000</v>
      </c>
      <c r="D13" s="29">
        <v>2000</v>
      </c>
      <c r="E13" s="29">
        <v>2000</v>
      </c>
      <c r="F13" s="29">
        <v>2000</v>
      </c>
      <c r="G13" s="29">
        <v>2000</v>
      </c>
      <c r="H13" s="29">
        <v>2000</v>
      </c>
      <c r="I13" s="29">
        <v>2000</v>
      </c>
      <c r="J13" s="38">
        <v>2000</v>
      </c>
      <c r="K13" s="38" t="s">
        <v>12</v>
      </c>
      <c r="L13" s="38" t="s">
        <v>12</v>
      </c>
      <c r="M13" s="42" t="s">
        <v>12</v>
      </c>
      <c r="N13" s="26"/>
      <c r="O13" s="41" t="s">
        <v>22</v>
      </c>
      <c r="P13" s="29">
        <f ca="1">SUM(Q13:T13)</f>
        <v>8000</v>
      </c>
      <c r="Q13" s="29">
        <v>2000</v>
      </c>
      <c r="R13" s="29">
        <v>2000</v>
      </c>
      <c r="S13" s="29">
        <v>2000</v>
      </c>
      <c r="T13" s="30">
        <v>2000</v>
      </c>
      <c r="V13" s="3"/>
    </row>
    <row r="14" spans="1:22" x14ac:dyDescent="0.25">
      <c r="A14" s="15" t="s">
        <v>25</v>
      </c>
      <c r="B14" s="19" t="s">
        <v>11</v>
      </c>
      <c r="C14" s="22">
        <f ca="1">SUM(D14:M14)</f>
        <v>11100</v>
      </c>
      <c r="D14" s="22">
        <v>1850</v>
      </c>
      <c r="E14" s="22">
        <v>1850</v>
      </c>
      <c r="F14" s="22">
        <v>1850</v>
      </c>
      <c r="G14" s="22">
        <v>1850</v>
      </c>
      <c r="H14" s="22">
        <v>1850</v>
      </c>
      <c r="I14" s="22">
        <v>1850</v>
      </c>
      <c r="J14" s="38" t="s">
        <v>12</v>
      </c>
      <c r="K14" s="38" t="s">
        <v>12</v>
      </c>
      <c r="L14" s="38" t="s">
        <v>12</v>
      </c>
      <c r="M14" s="38" t="s">
        <v>12</v>
      </c>
      <c r="N14" s="19"/>
      <c r="O14" s="19" t="s">
        <v>22</v>
      </c>
      <c r="P14" s="22">
        <f ca="1">SUM(Q14:T14)</f>
        <v>7400</v>
      </c>
      <c r="Q14" s="22">
        <v>1850</v>
      </c>
      <c r="R14" s="22">
        <v>1850</v>
      </c>
      <c r="S14" s="22">
        <v>1850</v>
      </c>
      <c r="T14" s="23">
        <v>1850</v>
      </c>
      <c r="V14" s="3"/>
    </row>
    <row r="15" spans="1:22" x14ac:dyDescent="0.25">
      <c r="A15" s="16" t="s">
        <v>14</v>
      </c>
      <c r="B15" s="19" t="s">
        <v>11</v>
      </c>
      <c r="C15" s="22">
        <f ca="1">SUM(D15:M15)</f>
        <v>12600</v>
      </c>
      <c r="D15" s="22">
        <v>2100</v>
      </c>
      <c r="E15" s="22">
        <v>2100</v>
      </c>
      <c r="F15" s="22">
        <v>2100</v>
      </c>
      <c r="G15" s="22">
        <v>2100</v>
      </c>
      <c r="H15" s="22">
        <v>2100</v>
      </c>
      <c r="I15" s="22">
        <v>2100</v>
      </c>
      <c r="J15" s="38" t="s">
        <v>12</v>
      </c>
      <c r="K15" s="38" t="s">
        <v>12</v>
      </c>
      <c r="L15" s="38" t="s">
        <v>12</v>
      </c>
      <c r="M15" s="38" t="s">
        <v>12</v>
      </c>
      <c r="N15" s="19"/>
      <c r="O15" s="19" t="s">
        <v>22</v>
      </c>
      <c r="P15" s="22">
        <f ca="1">SUM(Q15:T15)</f>
        <v>8400</v>
      </c>
      <c r="Q15" s="22">
        <v>2100</v>
      </c>
      <c r="R15" s="22">
        <v>2100</v>
      </c>
      <c r="S15" s="22">
        <v>2100</v>
      </c>
      <c r="T15" s="23">
        <v>2100</v>
      </c>
      <c r="V15" s="3"/>
    </row>
    <row r="16" spans="1:22" x14ac:dyDescent="0.25">
      <c r="A16" s="15" t="s">
        <v>35</v>
      </c>
      <c r="B16" s="19" t="s">
        <v>11</v>
      </c>
      <c r="C16" s="22">
        <f ca="1">D16+E16+F16+G16+H16+I16</f>
        <v>14100</v>
      </c>
      <c r="D16" s="22">
        <v>2350</v>
      </c>
      <c r="E16" s="22">
        <v>2350</v>
      </c>
      <c r="F16" s="22">
        <v>2350</v>
      </c>
      <c r="G16" s="22">
        <v>2350</v>
      </c>
      <c r="H16" s="22">
        <v>2350</v>
      </c>
      <c r="I16" s="22">
        <v>2350</v>
      </c>
      <c r="J16" s="38" t="s">
        <v>12</v>
      </c>
      <c r="K16" s="38" t="s">
        <v>12</v>
      </c>
      <c r="L16" s="38" t="s">
        <v>12</v>
      </c>
      <c r="M16" s="38" t="s">
        <v>12</v>
      </c>
      <c r="N16" s="19"/>
      <c r="O16" s="19" t="s">
        <v>22</v>
      </c>
      <c r="P16" s="22">
        <f ca="1">SUM(Q16:T16)</f>
        <v>9400</v>
      </c>
      <c r="Q16" s="22">
        <v>2350</v>
      </c>
      <c r="R16" s="22">
        <v>2350</v>
      </c>
      <c r="S16" s="22">
        <v>2350</v>
      </c>
      <c r="T16" s="23">
        <v>2350</v>
      </c>
      <c r="V16" s="3"/>
    </row>
    <row r="17" spans="1:22" x14ac:dyDescent="0.25">
      <c r="A17" s="15" t="s">
        <v>36</v>
      </c>
      <c r="B17" s="19" t="s">
        <v>11</v>
      </c>
      <c r="C17" s="22">
        <f ca="1">D17+E17+F17+G17+H17+I17</f>
        <v>13800</v>
      </c>
      <c r="D17" s="27">
        <v>2300</v>
      </c>
      <c r="E17" s="27">
        <v>2300</v>
      </c>
      <c r="F17" s="27">
        <v>2300</v>
      </c>
      <c r="G17" s="27">
        <v>2300</v>
      </c>
      <c r="H17" s="27">
        <v>2300</v>
      </c>
      <c r="I17" s="27">
        <v>2300</v>
      </c>
      <c r="J17" s="38" t="s">
        <v>12</v>
      </c>
      <c r="K17" s="38" t="s">
        <v>12</v>
      </c>
      <c r="L17" s="38" t="s">
        <v>12</v>
      </c>
      <c r="M17" s="38" t="s">
        <v>12</v>
      </c>
      <c r="N17" s="19"/>
      <c r="O17" s="39"/>
      <c r="P17" s="20"/>
      <c r="Q17" s="20"/>
      <c r="R17" s="20"/>
      <c r="S17" s="20"/>
      <c r="T17" s="21"/>
    </row>
    <row r="18" spans="1:22" x14ac:dyDescent="0.25">
      <c r="A18" s="15" t="s">
        <v>34</v>
      </c>
      <c r="B18" s="19" t="s">
        <v>11</v>
      </c>
      <c r="C18" s="22">
        <f ca="1">SUM(D18:M18)</f>
        <v>10800</v>
      </c>
      <c r="D18" s="22">
        <v>1800</v>
      </c>
      <c r="E18" s="22">
        <v>1800</v>
      </c>
      <c r="F18" s="22">
        <v>1800</v>
      </c>
      <c r="G18" s="22">
        <v>1800</v>
      </c>
      <c r="H18" s="22">
        <v>1800</v>
      </c>
      <c r="I18" s="22">
        <v>1800</v>
      </c>
      <c r="J18" s="38" t="s">
        <v>12</v>
      </c>
      <c r="K18" s="38" t="s">
        <v>12</v>
      </c>
      <c r="L18" s="38" t="s">
        <v>12</v>
      </c>
      <c r="M18" s="38" t="s">
        <v>12</v>
      </c>
      <c r="N18" s="19"/>
      <c r="O18" s="19" t="s">
        <v>22</v>
      </c>
      <c r="P18" s="22">
        <f ca="1">SUM(Q18:T18)</f>
        <v>6600</v>
      </c>
      <c r="Q18" s="22">
        <v>1650</v>
      </c>
      <c r="R18" s="22">
        <v>1650</v>
      </c>
      <c r="S18" s="22">
        <v>1650</v>
      </c>
      <c r="T18" s="23">
        <v>1650</v>
      </c>
    </row>
    <row r="19" spans="1:22" x14ac:dyDescent="0.25">
      <c r="A19" s="16" t="s">
        <v>15</v>
      </c>
      <c r="B19" s="19" t="s">
        <v>11</v>
      </c>
      <c r="C19" s="22">
        <f ca="1">SUM(D19:M19)</f>
        <v>12600</v>
      </c>
      <c r="D19" s="22">
        <v>2100</v>
      </c>
      <c r="E19" s="22">
        <v>2100</v>
      </c>
      <c r="F19" s="22">
        <v>2100</v>
      </c>
      <c r="G19" s="22">
        <v>2100</v>
      </c>
      <c r="H19" s="22">
        <v>2100</v>
      </c>
      <c r="I19" s="22">
        <v>2100</v>
      </c>
      <c r="J19" s="38" t="s">
        <v>12</v>
      </c>
      <c r="K19" s="38" t="s">
        <v>12</v>
      </c>
      <c r="L19" s="38" t="s">
        <v>12</v>
      </c>
      <c r="M19" s="38" t="s">
        <v>12</v>
      </c>
      <c r="N19" s="19"/>
      <c r="O19" s="19" t="s">
        <v>22</v>
      </c>
      <c r="P19" s="22">
        <f ca="1">SUM(Q19:T19)</f>
        <v>8400</v>
      </c>
      <c r="Q19" s="22">
        <v>2100</v>
      </c>
      <c r="R19" s="22">
        <v>2100</v>
      </c>
      <c r="S19" s="22">
        <v>2100</v>
      </c>
      <c r="T19" s="23">
        <v>2100</v>
      </c>
    </row>
    <row r="20" spans="1:22" x14ac:dyDescent="0.25">
      <c r="A20" s="17" t="s">
        <v>43</v>
      </c>
      <c r="B20" s="19" t="s">
        <v>11</v>
      </c>
      <c r="C20" s="22">
        <f ca="1">SUM(D20:M20)</f>
        <v>12000</v>
      </c>
      <c r="D20" s="22">
        <v>2000</v>
      </c>
      <c r="E20" s="22">
        <v>2000</v>
      </c>
      <c r="F20" s="22">
        <v>2000</v>
      </c>
      <c r="G20" s="22">
        <v>2000</v>
      </c>
      <c r="H20" s="22">
        <v>2000</v>
      </c>
      <c r="I20" s="22">
        <v>2000</v>
      </c>
      <c r="J20" s="38" t="s">
        <v>12</v>
      </c>
      <c r="K20" s="38" t="s">
        <v>12</v>
      </c>
      <c r="L20" s="38" t="s">
        <v>12</v>
      </c>
      <c r="M20" s="38" t="s">
        <v>12</v>
      </c>
      <c r="N20" s="19"/>
      <c r="O20" s="19" t="s">
        <v>22</v>
      </c>
      <c r="P20" s="22">
        <f ca="1">SUM(Q20:T20)</f>
        <v>8000</v>
      </c>
      <c r="Q20" s="22">
        <v>2000</v>
      </c>
      <c r="R20" s="22">
        <v>2000</v>
      </c>
      <c r="S20" s="22">
        <v>2000</v>
      </c>
      <c r="T20" s="23">
        <v>2000</v>
      </c>
      <c r="V20" s="3"/>
    </row>
    <row r="21" spans="1:22" x14ac:dyDescent="0.25">
      <c r="A21" s="17" t="s">
        <v>44</v>
      </c>
      <c r="B21" s="19" t="s">
        <v>52</v>
      </c>
      <c r="C21" s="22">
        <f ca="1">SUM(D21:M21)</f>
        <v>14000</v>
      </c>
      <c r="D21" s="22">
        <v>2000</v>
      </c>
      <c r="E21" s="22">
        <v>2000</v>
      </c>
      <c r="F21" s="22">
        <v>2000</v>
      </c>
      <c r="G21" s="22">
        <v>2000</v>
      </c>
      <c r="H21" s="22">
        <v>2000</v>
      </c>
      <c r="I21" s="22">
        <v>2000</v>
      </c>
      <c r="J21" s="38">
        <v>2000</v>
      </c>
      <c r="K21" s="38" t="s">
        <v>12</v>
      </c>
      <c r="L21" s="38" t="s">
        <v>12</v>
      </c>
      <c r="M21" s="38" t="s">
        <v>12</v>
      </c>
      <c r="N21" s="19"/>
      <c r="O21" s="19" t="s">
        <v>54</v>
      </c>
      <c r="P21" s="22">
        <f ca="1">Q21+R21+S21</f>
        <v>6000</v>
      </c>
      <c r="Q21" s="22">
        <v>2000</v>
      </c>
      <c r="R21" s="22">
        <v>2000</v>
      </c>
      <c r="S21" s="22">
        <v>2000</v>
      </c>
      <c r="T21" s="23"/>
    </row>
    <row r="22" spans="1:22" x14ac:dyDescent="0.25">
      <c r="A22" s="16" t="s">
        <v>16</v>
      </c>
      <c r="B22" s="19" t="s">
        <v>11</v>
      </c>
      <c r="C22" s="22">
        <f ca="1">SUM(D22:M22)</f>
        <v>10200</v>
      </c>
      <c r="D22" s="22">
        <v>1700</v>
      </c>
      <c r="E22" s="22">
        <v>1700</v>
      </c>
      <c r="F22" s="22">
        <v>1700</v>
      </c>
      <c r="G22" s="22">
        <v>1700</v>
      </c>
      <c r="H22" s="22">
        <v>1700</v>
      </c>
      <c r="I22" s="22">
        <v>1700</v>
      </c>
      <c r="J22" s="38" t="s">
        <v>12</v>
      </c>
      <c r="K22" s="38" t="s">
        <v>12</v>
      </c>
      <c r="L22" s="38" t="s">
        <v>12</v>
      </c>
      <c r="M22" s="38" t="s">
        <v>12</v>
      </c>
      <c r="N22" s="19"/>
      <c r="O22" s="19" t="s">
        <v>22</v>
      </c>
      <c r="P22" s="22">
        <f ca="1">SUM(Q22:T22)</f>
        <v>6800</v>
      </c>
      <c r="Q22" s="22">
        <v>1700</v>
      </c>
      <c r="R22" s="22">
        <v>1700</v>
      </c>
      <c r="S22" s="22">
        <v>1700</v>
      </c>
      <c r="T22" s="23">
        <v>1700</v>
      </c>
      <c r="V22" s="3"/>
    </row>
    <row r="23" spans="1:22" x14ac:dyDescent="0.25">
      <c r="A23" s="17" t="s">
        <v>49</v>
      </c>
      <c r="B23" s="19" t="s">
        <v>52</v>
      </c>
      <c r="C23" s="22">
        <f ca="1">D23+E23+F23+G23+H23+I23+J23</f>
        <v>14000</v>
      </c>
      <c r="D23" s="22">
        <v>2000</v>
      </c>
      <c r="E23" s="22">
        <v>2000</v>
      </c>
      <c r="F23" s="22">
        <v>2000</v>
      </c>
      <c r="G23" s="22">
        <v>2000</v>
      </c>
      <c r="H23" s="22">
        <v>2000</v>
      </c>
      <c r="I23" s="22">
        <v>2000</v>
      </c>
      <c r="J23" s="38">
        <v>2000</v>
      </c>
      <c r="K23" s="38" t="s">
        <v>12</v>
      </c>
      <c r="L23" s="38" t="s">
        <v>12</v>
      </c>
      <c r="M23" s="38" t="s">
        <v>12</v>
      </c>
      <c r="N23" s="19"/>
      <c r="O23" s="19" t="s">
        <v>22</v>
      </c>
      <c r="P23" s="22">
        <f ca="1">SUM(Q23:T23)</f>
        <v>10000</v>
      </c>
      <c r="Q23" s="22">
        <v>2500</v>
      </c>
      <c r="R23" s="22">
        <v>2500</v>
      </c>
      <c r="S23" s="22">
        <v>2500</v>
      </c>
      <c r="T23" s="23">
        <v>2500</v>
      </c>
    </row>
    <row r="24" spans="1:22" x14ac:dyDescent="0.25">
      <c r="A24" s="15" t="s">
        <v>51</v>
      </c>
      <c r="B24" s="19" t="s">
        <v>52</v>
      </c>
      <c r="C24" s="22">
        <f ca="1">D24+E24+F24+G24+H24+I24+J24</f>
        <v>14000</v>
      </c>
      <c r="D24" s="22">
        <v>2000</v>
      </c>
      <c r="E24" s="22">
        <v>2000</v>
      </c>
      <c r="F24" s="22">
        <v>2000</v>
      </c>
      <c r="G24" s="22">
        <v>2000</v>
      </c>
      <c r="H24" s="22">
        <v>2000</v>
      </c>
      <c r="I24" s="22">
        <v>2000</v>
      </c>
      <c r="J24" s="38">
        <v>2000</v>
      </c>
      <c r="K24" s="38" t="s">
        <v>12</v>
      </c>
      <c r="L24" s="38" t="s">
        <v>12</v>
      </c>
      <c r="M24" s="38" t="s">
        <v>12</v>
      </c>
      <c r="N24" s="19"/>
      <c r="O24" s="39"/>
      <c r="P24" s="20"/>
      <c r="Q24" s="20"/>
      <c r="R24" s="20"/>
      <c r="S24" s="20"/>
      <c r="T24" s="21"/>
    </row>
    <row r="25" spans="1:22" x14ac:dyDescent="0.25">
      <c r="A25" s="16" t="s">
        <v>59</v>
      </c>
      <c r="B25" s="19" t="s">
        <v>11</v>
      </c>
      <c r="C25" s="22">
        <f ca="1">D25+E25+F25+G25+H25+I25</f>
        <v>10800</v>
      </c>
      <c r="D25" s="22">
        <v>1800</v>
      </c>
      <c r="E25" s="22">
        <v>1800</v>
      </c>
      <c r="F25" s="22">
        <v>1800</v>
      </c>
      <c r="G25" s="22">
        <v>1800</v>
      </c>
      <c r="H25" s="22">
        <v>1800</v>
      </c>
      <c r="I25" s="22">
        <v>1800</v>
      </c>
      <c r="J25" s="38" t="s">
        <v>12</v>
      </c>
      <c r="K25" s="38" t="s">
        <v>12</v>
      </c>
      <c r="L25" s="38" t="s">
        <v>12</v>
      </c>
      <c r="M25" s="38" t="s">
        <v>12</v>
      </c>
      <c r="N25" s="19"/>
      <c r="O25" s="19" t="s">
        <v>22</v>
      </c>
      <c r="P25" s="22">
        <f ca="1">SUM(P25:T25)</f>
        <v>6600</v>
      </c>
      <c r="Q25" s="22">
        <v>1650</v>
      </c>
      <c r="R25" s="22">
        <v>1650</v>
      </c>
      <c r="S25" s="22">
        <v>1650</v>
      </c>
      <c r="T25" s="23">
        <v>1650</v>
      </c>
      <c r="V25" s="3"/>
    </row>
    <row r="26" spans="1:22" x14ac:dyDescent="0.25">
      <c r="A26" s="15" t="s">
        <v>50</v>
      </c>
      <c r="B26" s="19" t="s">
        <v>11</v>
      </c>
      <c r="C26" s="22">
        <f ca="1">SUM(D26:M26)</f>
        <v>12600</v>
      </c>
      <c r="D26" s="22">
        <v>2100</v>
      </c>
      <c r="E26" s="22">
        <v>2100</v>
      </c>
      <c r="F26" s="22">
        <v>2100</v>
      </c>
      <c r="G26" s="22">
        <v>2100</v>
      </c>
      <c r="H26" s="22">
        <v>2100</v>
      </c>
      <c r="I26" s="22">
        <v>2100</v>
      </c>
      <c r="J26" s="38" t="s">
        <v>12</v>
      </c>
      <c r="K26" s="38" t="s">
        <v>12</v>
      </c>
      <c r="L26" s="38" t="s">
        <v>12</v>
      </c>
      <c r="M26" s="38" t="s">
        <v>12</v>
      </c>
      <c r="N26" s="19"/>
      <c r="O26" s="19" t="s">
        <v>22</v>
      </c>
      <c r="P26" s="22">
        <f ca="1">SUM(Q26:T26)</f>
        <v>8400</v>
      </c>
      <c r="Q26" s="22">
        <v>2100</v>
      </c>
      <c r="R26" s="22">
        <v>2100</v>
      </c>
      <c r="S26" s="22">
        <v>2100</v>
      </c>
      <c r="T26" s="23">
        <v>2100</v>
      </c>
      <c r="V26" s="3"/>
    </row>
    <row r="27" spans="1:22" x14ac:dyDescent="0.25">
      <c r="A27" s="17" t="s">
        <v>45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6"/>
      <c r="O27" s="41" t="s">
        <v>53</v>
      </c>
      <c r="P27" s="29">
        <f ca="1">Q27+R27+S27+T27</f>
        <v>10000</v>
      </c>
      <c r="Q27" s="29">
        <v>2500</v>
      </c>
      <c r="R27" s="29">
        <v>2500</v>
      </c>
      <c r="S27" s="29">
        <v>2500</v>
      </c>
      <c r="T27" s="30">
        <v>2500</v>
      </c>
    </row>
    <row r="28" spans="1:22" x14ac:dyDescent="0.25">
      <c r="A28" s="15" t="s">
        <v>37</v>
      </c>
      <c r="B28" s="19" t="s">
        <v>11</v>
      </c>
      <c r="C28" s="22">
        <f ca="1">D28+E28+F28+G28+H28+I28</f>
        <v>11400</v>
      </c>
      <c r="D28" s="22">
        <v>1900</v>
      </c>
      <c r="E28" s="22">
        <v>1900</v>
      </c>
      <c r="F28" s="22">
        <v>1900</v>
      </c>
      <c r="G28" s="22">
        <v>1900</v>
      </c>
      <c r="H28" s="22">
        <v>1900</v>
      </c>
      <c r="I28" s="22">
        <v>1900</v>
      </c>
      <c r="J28" s="38" t="s">
        <v>12</v>
      </c>
      <c r="K28" s="38" t="s">
        <v>12</v>
      </c>
      <c r="L28" s="38" t="s">
        <v>12</v>
      </c>
      <c r="M28" s="38" t="s">
        <v>12</v>
      </c>
      <c r="N28" s="19"/>
      <c r="O28" s="19" t="s">
        <v>22</v>
      </c>
      <c r="P28" s="22">
        <f ca="1">SUM(Q28:T28)</f>
        <v>7600</v>
      </c>
      <c r="Q28" s="22">
        <v>1900</v>
      </c>
      <c r="R28" s="22">
        <v>1900</v>
      </c>
      <c r="S28" s="22">
        <v>1900</v>
      </c>
      <c r="T28" s="23">
        <v>1900</v>
      </c>
      <c r="V28" s="3"/>
    </row>
    <row r="29" spans="1:22" s="6" customFormat="1" x14ac:dyDescent="0.25">
      <c r="A29" s="17" t="s">
        <v>38</v>
      </c>
      <c r="B29" s="41" t="s">
        <v>21</v>
      </c>
      <c r="C29" s="29">
        <f ca="1">D29+E29+F29+G29+H29+I29+J29+K29+L29+M29</f>
        <v>20000</v>
      </c>
      <c r="D29" s="29">
        <v>2000</v>
      </c>
      <c r="E29" s="29">
        <v>2000</v>
      </c>
      <c r="F29" s="29">
        <v>2000</v>
      </c>
      <c r="G29" s="29">
        <v>2000</v>
      </c>
      <c r="H29" s="29">
        <v>2000</v>
      </c>
      <c r="I29" s="29">
        <v>2000</v>
      </c>
      <c r="J29" s="42">
        <v>2000</v>
      </c>
      <c r="K29" s="42">
        <v>2000</v>
      </c>
      <c r="L29" s="42">
        <v>2000</v>
      </c>
      <c r="M29" s="42">
        <v>2000</v>
      </c>
      <c r="N29" s="26"/>
      <c r="O29" s="41" t="s">
        <v>22</v>
      </c>
      <c r="P29" s="29">
        <f ca="1">Q29+R29+S29+T29</f>
        <v>8000</v>
      </c>
      <c r="Q29" s="29">
        <v>2000</v>
      </c>
      <c r="R29" s="29">
        <v>2000</v>
      </c>
      <c r="S29" s="29">
        <v>2000</v>
      </c>
      <c r="T29" s="30">
        <v>2000</v>
      </c>
    </row>
    <row r="30" spans="1:22" s="6" customFormat="1" x14ac:dyDescent="0.25">
      <c r="A30" s="17" t="s">
        <v>39</v>
      </c>
      <c r="B30" s="41" t="s">
        <v>21</v>
      </c>
      <c r="C30" s="29">
        <f ca="1">D30+E30+F30+G30+H30+I30+J30+K30+L30+M30</f>
        <v>20000</v>
      </c>
      <c r="D30" s="29">
        <v>2000</v>
      </c>
      <c r="E30" s="29">
        <v>2000</v>
      </c>
      <c r="F30" s="29">
        <v>2000</v>
      </c>
      <c r="G30" s="29">
        <v>2000</v>
      </c>
      <c r="H30" s="29">
        <v>2000</v>
      </c>
      <c r="I30" s="29">
        <v>2000</v>
      </c>
      <c r="J30" s="42">
        <v>2000</v>
      </c>
      <c r="K30" s="42">
        <v>2000</v>
      </c>
      <c r="L30" s="42">
        <v>2000</v>
      </c>
      <c r="M30" s="42">
        <v>2000</v>
      </c>
      <c r="N30" s="26"/>
      <c r="O30" s="41" t="s">
        <v>22</v>
      </c>
      <c r="P30" s="29">
        <f ca="1">SUM(Q30:T30)</f>
        <v>8000</v>
      </c>
      <c r="Q30" s="29">
        <v>2000</v>
      </c>
      <c r="R30" s="29">
        <v>2000</v>
      </c>
      <c r="S30" s="29">
        <v>2000</v>
      </c>
      <c r="T30" s="30">
        <v>2000</v>
      </c>
    </row>
    <row r="31" spans="1:22" x14ac:dyDescent="0.25">
      <c r="A31" s="15" t="s">
        <v>26</v>
      </c>
      <c r="B31" s="19" t="s">
        <v>11</v>
      </c>
      <c r="C31" s="22">
        <f ca="1">D31+E31+F31+G31+H31+I31</f>
        <v>9600</v>
      </c>
      <c r="D31" s="22">
        <v>1600</v>
      </c>
      <c r="E31" s="22">
        <v>1600</v>
      </c>
      <c r="F31" s="22">
        <v>1600</v>
      </c>
      <c r="G31" s="22">
        <v>1600</v>
      </c>
      <c r="H31" s="22">
        <v>1600</v>
      </c>
      <c r="I31" s="22">
        <v>1600</v>
      </c>
      <c r="J31" s="38" t="s">
        <v>12</v>
      </c>
      <c r="K31" s="38" t="s">
        <v>12</v>
      </c>
      <c r="L31" s="38" t="s">
        <v>12</v>
      </c>
      <c r="M31" s="38" t="s">
        <v>12</v>
      </c>
      <c r="N31" s="19"/>
      <c r="O31" s="19" t="s">
        <v>22</v>
      </c>
      <c r="P31" s="22">
        <f ca="1">Q31+R31+S31+T31</f>
        <v>6400</v>
      </c>
      <c r="Q31" s="22">
        <v>1600</v>
      </c>
      <c r="R31" s="22">
        <v>1600</v>
      </c>
      <c r="S31" s="22">
        <v>1600</v>
      </c>
      <c r="T31" s="23">
        <v>1600</v>
      </c>
    </row>
    <row r="32" spans="1:22" x14ac:dyDescent="0.25">
      <c r="A32" s="16" t="s">
        <v>17</v>
      </c>
      <c r="B32" s="19" t="s">
        <v>11</v>
      </c>
      <c r="C32" s="22">
        <f ca="1">D32+E32+F32+G32+H32+I32</f>
        <v>12600</v>
      </c>
      <c r="D32" s="22">
        <v>2100</v>
      </c>
      <c r="E32" s="22">
        <v>2100</v>
      </c>
      <c r="F32" s="22">
        <v>2100</v>
      </c>
      <c r="G32" s="22">
        <v>2100</v>
      </c>
      <c r="H32" s="22">
        <v>2100</v>
      </c>
      <c r="I32" s="22">
        <v>2100</v>
      </c>
      <c r="J32" s="38" t="s">
        <v>12</v>
      </c>
      <c r="K32" s="38" t="s">
        <v>12</v>
      </c>
      <c r="L32" s="38" t="s">
        <v>12</v>
      </c>
      <c r="M32" s="38" t="s">
        <v>12</v>
      </c>
      <c r="N32" s="19"/>
      <c r="O32" s="19" t="s">
        <v>22</v>
      </c>
      <c r="P32" s="22">
        <f ca="1">SUM(Q32:T32)</f>
        <v>8400</v>
      </c>
      <c r="Q32" s="22">
        <v>2100</v>
      </c>
      <c r="R32" s="22">
        <v>2100</v>
      </c>
      <c r="S32" s="22">
        <v>2100</v>
      </c>
      <c r="T32" s="23">
        <v>2100</v>
      </c>
    </row>
    <row r="33" spans="1:22" x14ac:dyDescent="0.25">
      <c r="A33" s="17" t="s">
        <v>40</v>
      </c>
      <c r="B33" s="19" t="s">
        <v>11</v>
      </c>
      <c r="C33" s="22">
        <f ca="1">SUM(D33:M33)</f>
        <v>11100</v>
      </c>
      <c r="D33" s="22">
        <v>1850</v>
      </c>
      <c r="E33" s="22">
        <v>1850</v>
      </c>
      <c r="F33" s="22">
        <v>1850</v>
      </c>
      <c r="G33" s="22">
        <v>1850</v>
      </c>
      <c r="H33" s="22">
        <v>1850</v>
      </c>
      <c r="I33" s="22">
        <v>1850</v>
      </c>
      <c r="J33" s="38" t="s">
        <v>12</v>
      </c>
      <c r="K33" s="38" t="s">
        <v>12</v>
      </c>
      <c r="L33" s="38" t="s">
        <v>12</v>
      </c>
      <c r="M33" s="38" t="s">
        <v>12</v>
      </c>
      <c r="N33" s="19"/>
      <c r="O33" s="19" t="s">
        <v>22</v>
      </c>
      <c r="P33" s="22">
        <f ca="1">SUM(Q33:T33)</f>
        <v>7400</v>
      </c>
      <c r="Q33" s="22">
        <v>1850</v>
      </c>
      <c r="R33" s="22">
        <v>1850</v>
      </c>
      <c r="S33" s="22">
        <v>1850</v>
      </c>
      <c r="T33" s="23">
        <v>1850</v>
      </c>
      <c r="V33" s="3"/>
    </row>
    <row r="34" spans="1:22" x14ac:dyDescent="0.25">
      <c r="A34" s="15" t="s">
        <v>28</v>
      </c>
      <c r="B34" s="19" t="s">
        <v>21</v>
      </c>
      <c r="C34" s="22">
        <f ca="1">D34+E34+F34+G34+H34+I34+J34+K34+L34+M34</f>
        <v>22000</v>
      </c>
      <c r="D34" s="22">
        <v>2200</v>
      </c>
      <c r="E34" s="22">
        <v>2200</v>
      </c>
      <c r="F34" s="22">
        <v>2200</v>
      </c>
      <c r="G34" s="22">
        <v>2200</v>
      </c>
      <c r="H34" s="22">
        <v>2200</v>
      </c>
      <c r="I34" s="22">
        <v>2200</v>
      </c>
      <c r="J34" s="22">
        <v>2200</v>
      </c>
      <c r="K34" s="22">
        <v>2200</v>
      </c>
      <c r="L34" s="22">
        <v>2200</v>
      </c>
      <c r="M34" s="22">
        <v>2200</v>
      </c>
      <c r="N34" s="19"/>
      <c r="O34" s="39"/>
      <c r="P34" s="20"/>
      <c r="Q34" s="20"/>
      <c r="R34" s="20"/>
      <c r="S34" s="20"/>
      <c r="T34" s="21"/>
    </row>
    <row r="35" spans="1:22" x14ac:dyDescent="0.25">
      <c r="A35" s="17" t="s">
        <v>41</v>
      </c>
      <c r="B35" s="19" t="s">
        <v>21</v>
      </c>
      <c r="C35" s="22">
        <f ca="1">D35+E35+F35+G35+H35+I35+J35+K35+L35+M35</f>
        <v>20000</v>
      </c>
      <c r="D35" s="22">
        <v>2000</v>
      </c>
      <c r="E35" s="22">
        <v>2000</v>
      </c>
      <c r="F35" s="22">
        <v>2000</v>
      </c>
      <c r="G35" s="22">
        <v>2000</v>
      </c>
      <c r="H35" s="22">
        <v>2000</v>
      </c>
      <c r="I35" s="22">
        <v>2000</v>
      </c>
      <c r="J35" s="22">
        <v>2000</v>
      </c>
      <c r="K35" s="22">
        <v>2000</v>
      </c>
      <c r="L35" s="22">
        <v>2000</v>
      </c>
      <c r="M35" s="22">
        <v>2000</v>
      </c>
      <c r="N35" s="19"/>
      <c r="O35" s="39"/>
      <c r="P35" s="20"/>
      <c r="Q35" s="20"/>
      <c r="R35" s="20"/>
      <c r="S35" s="20"/>
      <c r="T35" s="21"/>
    </row>
    <row r="36" spans="1:22" s="6" customFormat="1" x14ac:dyDescent="0.25">
      <c r="A36" s="16" t="s">
        <v>18</v>
      </c>
      <c r="B36" s="19" t="s">
        <v>11</v>
      </c>
      <c r="C36" s="22">
        <f ca="1">SUM(D36:M36)</f>
        <v>12600</v>
      </c>
      <c r="D36" s="22">
        <v>2100</v>
      </c>
      <c r="E36" s="22">
        <v>2100</v>
      </c>
      <c r="F36" s="22">
        <v>2100</v>
      </c>
      <c r="G36" s="22">
        <v>2100</v>
      </c>
      <c r="H36" s="22">
        <v>2100</v>
      </c>
      <c r="I36" s="22">
        <v>2100</v>
      </c>
      <c r="J36" s="38" t="s">
        <v>12</v>
      </c>
      <c r="K36" s="38" t="s">
        <v>12</v>
      </c>
      <c r="L36" s="38" t="s">
        <v>12</v>
      </c>
      <c r="M36" s="38" t="s">
        <v>12</v>
      </c>
      <c r="N36" s="19"/>
      <c r="O36" s="19" t="s">
        <v>22</v>
      </c>
      <c r="P36" s="22">
        <f ca="1">SUM(Q36:T36)</f>
        <v>8400</v>
      </c>
      <c r="Q36" s="22">
        <v>2100</v>
      </c>
      <c r="R36" s="22">
        <v>2100</v>
      </c>
      <c r="S36" s="22">
        <v>2100</v>
      </c>
      <c r="T36" s="23">
        <v>2100</v>
      </c>
    </row>
    <row r="37" spans="1:22" x14ac:dyDescent="0.25">
      <c r="A37" s="15" t="s">
        <v>27</v>
      </c>
      <c r="B37" s="19" t="s">
        <v>11</v>
      </c>
      <c r="C37" s="22">
        <f ca="1">SUM(D37:M37)</f>
        <v>10200</v>
      </c>
      <c r="D37" s="22">
        <v>1700</v>
      </c>
      <c r="E37" s="22">
        <v>1700</v>
      </c>
      <c r="F37" s="22">
        <v>1700</v>
      </c>
      <c r="G37" s="22">
        <v>1700</v>
      </c>
      <c r="H37" s="22">
        <v>1700</v>
      </c>
      <c r="I37" s="22">
        <v>1700</v>
      </c>
      <c r="J37" s="38" t="s">
        <v>12</v>
      </c>
      <c r="K37" s="38" t="s">
        <v>12</v>
      </c>
      <c r="L37" s="38" t="s">
        <v>12</v>
      </c>
      <c r="M37" s="38" t="s">
        <v>12</v>
      </c>
      <c r="N37" s="19"/>
      <c r="O37" s="19" t="s">
        <v>22</v>
      </c>
      <c r="P37" s="22">
        <f ca="1">SUM(Q37:T37)</f>
        <v>6800</v>
      </c>
      <c r="Q37" s="22">
        <v>1700</v>
      </c>
      <c r="R37" s="22">
        <v>1700</v>
      </c>
      <c r="S37" s="22">
        <v>1700</v>
      </c>
      <c r="T37" s="23">
        <v>1700</v>
      </c>
      <c r="V37" s="3"/>
    </row>
    <row r="38" spans="1:22" s="6" customFormat="1" ht="30" x14ac:dyDescent="0.25">
      <c r="A38" s="16" t="s">
        <v>19</v>
      </c>
      <c r="B38" s="19" t="s">
        <v>11</v>
      </c>
      <c r="C38" s="22">
        <f ca="1">SUM(D38:M38)</f>
        <v>10200</v>
      </c>
      <c r="D38" s="22">
        <v>1700</v>
      </c>
      <c r="E38" s="22">
        <v>1700</v>
      </c>
      <c r="F38" s="22">
        <v>1700</v>
      </c>
      <c r="G38" s="22">
        <v>1700</v>
      </c>
      <c r="H38" s="22">
        <v>1700</v>
      </c>
      <c r="I38" s="22">
        <v>1700</v>
      </c>
      <c r="J38" s="38" t="s">
        <v>12</v>
      </c>
      <c r="K38" s="38" t="s">
        <v>12</v>
      </c>
      <c r="L38" s="38" t="s">
        <v>12</v>
      </c>
      <c r="M38" s="38" t="s">
        <v>12</v>
      </c>
      <c r="N38" s="19"/>
      <c r="O38" s="31"/>
      <c r="P38" s="32"/>
      <c r="Q38" s="32"/>
      <c r="R38" s="32"/>
      <c r="S38" s="32"/>
      <c r="T38" s="33"/>
    </row>
    <row r="39" spans="1:22" x14ac:dyDescent="0.25">
      <c r="A39" s="17" t="s">
        <v>46</v>
      </c>
      <c r="B39" s="19" t="s">
        <v>11</v>
      </c>
      <c r="C39" s="22">
        <f ca="1">SUM(D39:M39)</f>
        <v>12000</v>
      </c>
      <c r="D39" s="22">
        <v>2000</v>
      </c>
      <c r="E39" s="22">
        <v>2000</v>
      </c>
      <c r="F39" s="22">
        <v>2000</v>
      </c>
      <c r="G39" s="22">
        <v>2000</v>
      </c>
      <c r="H39" s="22">
        <v>2000</v>
      </c>
      <c r="I39" s="22">
        <v>2000</v>
      </c>
      <c r="J39" s="38" t="s">
        <v>12</v>
      </c>
      <c r="K39" s="38" t="s">
        <v>12</v>
      </c>
      <c r="L39" s="38" t="s">
        <v>12</v>
      </c>
      <c r="M39" s="38" t="s">
        <v>12</v>
      </c>
      <c r="N39" s="19"/>
      <c r="O39" s="19" t="s">
        <v>22</v>
      </c>
      <c r="P39" s="22">
        <f ca="1">SUM(Q39:T39)</f>
        <v>8000</v>
      </c>
      <c r="Q39" s="22">
        <v>2000</v>
      </c>
      <c r="R39" s="29">
        <v>2000</v>
      </c>
      <c r="S39" s="29">
        <v>2000</v>
      </c>
      <c r="T39" s="30">
        <v>2000</v>
      </c>
    </row>
    <row r="40" spans="1:22" ht="30" x14ac:dyDescent="0.25">
      <c r="A40" s="16" t="s">
        <v>20</v>
      </c>
      <c r="B40" s="19" t="s">
        <v>11</v>
      </c>
      <c r="C40" s="22">
        <f ca="1">SUM(D40:M40)</f>
        <v>12600</v>
      </c>
      <c r="D40" s="22">
        <v>2100</v>
      </c>
      <c r="E40" s="22">
        <v>2100</v>
      </c>
      <c r="F40" s="22">
        <v>2100</v>
      </c>
      <c r="G40" s="22">
        <v>2100</v>
      </c>
      <c r="H40" s="22">
        <v>2100</v>
      </c>
      <c r="I40" s="22">
        <v>2100</v>
      </c>
      <c r="J40" s="38" t="s">
        <v>12</v>
      </c>
      <c r="K40" s="38" t="s">
        <v>12</v>
      </c>
      <c r="L40" s="38" t="s">
        <v>12</v>
      </c>
      <c r="M40" s="38" t="s">
        <v>12</v>
      </c>
      <c r="N40" s="19"/>
      <c r="O40" s="31"/>
      <c r="P40" s="32"/>
      <c r="Q40" s="32"/>
      <c r="R40" s="32"/>
      <c r="S40" s="32"/>
      <c r="T40" s="33"/>
    </row>
    <row r="41" spans="1:22" ht="15.75" thickBot="1" x14ac:dyDescent="0.3">
      <c r="A41" s="18" t="s">
        <v>57</v>
      </c>
      <c r="B41" s="35" t="s">
        <v>11</v>
      </c>
      <c r="C41" s="22">
        <f ca="1">D41+E41+F41+G41+H41+I41</f>
        <v>11100</v>
      </c>
      <c r="D41" s="34">
        <v>1850</v>
      </c>
      <c r="E41" s="34">
        <v>1850</v>
      </c>
      <c r="F41" s="34">
        <v>1850</v>
      </c>
      <c r="G41" s="34">
        <v>1850</v>
      </c>
      <c r="H41" s="34">
        <v>1850</v>
      </c>
      <c r="I41" s="34">
        <v>1850</v>
      </c>
      <c r="J41" s="43" t="s">
        <v>12</v>
      </c>
      <c r="K41" s="43" t="s">
        <v>12</v>
      </c>
      <c r="L41" s="43" t="s">
        <v>12</v>
      </c>
      <c r="M41" s="43" t="s">
        <v>12</v>
      </c>
      <c r="N41" s="35"/>
      <c r="O41" s="44"/>
      <c r="P41" s="36"/>
      <c r="Q41" s="36"/>
      <c r="R41" s="36"/>
      <c r="S41" s="36"/>
      <c r="T41" s="37"/>
    </row>
    <row r="43" spans="1:22" ht="30" customHeight="1" x14ac:dyDescent="0.25">
      <c r="A43" s="53" t="s">
        <v>55</v>
      </c>
      <c r="B43" s="53"/>
      <c r="C43" s="53"/>
    </row>
  </sheetData>
  <sortState ref="A6:T41">
    <sortCondition ref="A6:A41"/>
  </sortState>
  <mergeCells count="5">
    <mergeCell ref="M1:T1"/>
    <mergeCell ref="O5:T5"/>
    <mergeCell ref="B3:M3"/>
    <mergeCell ref="B5:M5"/>
    <mergeCell ref="A43:C4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Alicja Kochanik</dc:creator>
  <cp:lastModifiedBy>Luk_Kruk</cp:lastModifiedBy>
  <cp:lastPrinted>2019-05-31T10:56:57Z</cp:lastPrinted>
  <dcterms:created xsi:type="dcterms:W3CDTF">2019-05-26T15:04:53Z</dcterms:created>
  <dcterms:modified xsi:type="dcterms:W3CDTF">2019-06-08T15:20:02Z</dcterms:modified>
</cp:coreProperties>
</file>